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2240" windowHeight="8460" tabRatio="879" activeTab="0"/>
  </bookViews>
  <sheets>
    <sheet name="Poc.strana" sheetId="1" r:id="rId1"/>
    <sheet name="Sadrzaj_Dinamika" sheetId="2" r:id="rId2"/>
    <sheet name="Snabdevanje" sheetId="3" r:id="rId3"/>
    <sheet name="Rezervno snabdevanje" sheetId="4" r:id="rId4"/>
    <sheet name="Korisnicki servis" sheetId="5" r:id="rId5"/>
    <sheet name="Kvalitet snabdevanja" sheetId="6" r:id="rId6"/>
  </sheets>
  <definedNames>
    <definedName name="PerIzv">'Sadrzaj_Dinamika'!$C$23:$D$26</definedName>
    <definedName name="PerIzv1">'Sadrzaj_Dinamika'!$L$23:$L$26</definedName>
    <definedName name="_xlnm.Print_Area" localSheetId="4">'Korisnicki servis'!$B$1:$G$22</definedName>
    <definedName name="_xlnm.Print_Area" localSheetId="5">'Kvalitet snabdevanja'!$B$1:$J$31</definedName>
    <definedName name="_xlnm.Print_Area" localSheetId="0">'Poc.strana'!$A$1:$E$41</definedName>
    <definedName name="_xlnm.Print_Area" localSheetId="3">'Rezervno snabdevanje'!$B$1:$G$15</definedName>
    <definedName name="_xlnm.Print_Area" localSheetId="1">'Sadrzaj_Dinamika'!$B$1:$J$33</definedName>
    <definedName name="_xlnm.Print_Area" localSheetId="2">'Snabdevanje'!$B$1:$F$21</definedName>
    <definedName name="_xlnm.Print_Titles" localSheetId="1">'Sadrzaj_Dinamika'!$9:$10</definedName>
  </definedNames>
  <calcPr fullCalcOnLoad="1"/>
</workbook>
</file>

<file path=xl/sharedStrings.xml><?xml version="1.0" encoding="utf-8"?>
<sst xmlns="http://schemas.openxmlformats.org/spreadsheetml/2006/main" count="146" uniqueCount="106">
  <si>
    <t>АГЕНЦИЈА ЗА ЕНЕРГЕТИКУ РЕПУБЛИКЕ СРБИЈЕ</t>
  </si>
  <si>
    <t>Назив енергетског субјекта:</t>
  </si>
  <si>
    <t>Седиште и адреса: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</si>
  <si>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</si>
  <si>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</si>
  <si>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</si>
  <si>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</si>
  <si>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</si>
  <si>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</si>
  <si>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</si>
  <si>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Тражени подаци се уносе у ћелије обојене жутом бојом</t>
  </si>
  <si>
    <t>Укупно</t>
  </si>
  <si>
    <t>минут</t>
  </si>
  <si>
    <t>Јединица</t>
  </si>
  <si>
    <t>дан</t>
  </si>
  <si>
    <t>%</t>
  </si>
  <si>
    <t>Кориснички центри</t>
  </si>
  <si>
    <t>Број корисничких центара</t>
  </si>
  <si>
    <t>Просечан број радних сати у недељи</t>
  </si>
  <si>
    <t>сат</t>
  </si>
  <si>
    <t>посетом корисничком центру</t>
  </si>
  <si>
    <t>телефонским позивом</t>
  </si>
  <si>
    <t>поштом</t>
  </si>
  <si>
    <t>електронском поштом</t>
  </si>
  <si>
    <t>факсом</t>
  </si>
  <si>
    <t>Просечно време одзива на телефонски позив (време од пријема позива до јављања оператера)</t>
  </si>
  <si>
    <t>секунд</t>
  </si>
  <si>
    <t>Дежурне службе за пријаву кварова</t>
  </si>
  <si>
    <t>Редни број</t>
  </si>
  <si>
    <t>Назив табеле</t>
  </si>
  <si>
    <t>Форма у којој се доставља</t>
  </si>
  <si>
    <t>1.</t>
  </si>
  <si>
    <t>1.1.</t>
  </si>
  <si>
    <t>1.2.</t>
  </si>
  <si>
    <t>2.</t>
  </si>
  <si>
    <t>2.1.</t>
  </si>
  <si>
    <t>2.2.</t>
  </si>
  <si>
    <t>Кориснички сервис</t>
  </si>
  <si>
    <t>Просечно време</t>
  </si>
  <si>
    <t>чекања у корисничком центру</t>
  </si>
  <si>
    <t>одзива на телефонски позив</t>
  </si>
  <si>
    <t>одговора на упит електронском поштом</t>
  </si>
  <si>
    <t>одговора на упит поштом</t>
  </si>
  <si>
    <t>на телефонски позив за пријаву кварова</t>
  </si>
  <si>
    <t>Подаци</t>
  </si>
  <si>
    <t xml:space="preserve">Упозорења крајњем купцу за испуњење доспелих уговорних обавеза плаћања </t>
  </si>
  <si>
    <t>одзива на телефонски позив (време од пријема позива до јављања оператера)</t>
  </si>
  <si>
    <t>одговора на упите достављене поштом</t>
  </si>
  <si>
    <t>одговора на упите достављене електронском поштом</t>
  </si>
  <si>
    <t>Обавештавање ОС о губитку права крајњег купца на резервно снабдевање</t>
  </si>
  <si>
    <t>Снабдевање</t>
  </si>
  <si>
    <t>Резервно снабдевање</t>
  </si>
  <si>
    <t xml:space="preserve">Рад корисничког сервиса </t>
  </si>
  <si>
    <t>Број уговора о резервном снабдевању достављених крајњим купцима</t>
  </si>
  <si>
    <t>Број поднетих приговора крајњих купаца  на испостављени рачун</t>
  </si>
  <si>
    <t>Број достављених упозорења крајњим купцима</t>
  </si>
  <si>
    <t>Број упита 
корисника-крајњних купаца</t>
  </si>
  <si>
    <t>Број телефонских позива корисника-крајњих купаца</t>
  </si>
  <si>
    <t xml:space="preserve">Проценат  поступања снабдевача по приговорима крајњих купаца на испостављен рачун урађених у прописаном року </t>
  </si>
  <si>
    <t xml:space="preserve">Проценат  достављених обавештења ОС о губитку права крајњних купаца на резервно снабдевање достављених у прописаном року </t>
  </si>
  <si>
    <t xml:space="preserve">Проценат уговора о резервном снабдевању достављених крајњим купцима у прописаном року </t>
  </si>
  <si>
    <t>Број достављених обавештења ОС о губитку права крајњих купаца на резервно снабдевање електричном енергијом</t>
  </si>
  <si>
    <t>Достава уговора крајњем купцу о резервном снабдевању електричном енергијом</t>
  </si>
  <si>
    <t>Број оправданих приговора крајњих купаца на квалитет електричне енергије</t>
  </si>
  <si>
    <t>Просечно време одговора крајњем купцу на приговор о квалитету електричне енергије</t>
  </si>
  <si>
    <t>Комерцијални квалитет снабдевања крајњих купаца 
електричном енергијом</t>
  </si>
  <si>
    <t>Квалитет електричне енергије</t>
  </si>
  <si>
    <t>ПОЈАМ:</t>
  </si>
  <si>
    <t>напонске сметње обухватају одступања напона и фреквенције од прописаних вредности, треперење (фликери), таласна изобличења напона (хармоници), несиметрије напона које се понављају у дужем временском периоду на месту испоруке електричне енергије кориснику-купцу</t>
  </si>
  <si>
    <t>Приговори на рачун испостављен од стране снабдевача</t>
  </si>
  <si>
    <t>Подаци о раду снабдевача</t>
  </si>
  <si>
    <t>Проценат  оправданих приговора на квалитет електричне енергије</t>
  </si>
  <si>
    <t>Просечно време одговора на приговор на квалитет електричне енергије</t>
  </si>
  <si>
    <t>Број поступања по приговорима крајњих купаца на испостављен рачун урађених у прописаном року (8 дана од пријема приговора)</t>
  </si>
  <si>
    <t>услед неисправног обрачуна (енергетски део)</t>
  </si>
  <si>
    <t>услед неисправног фактурисања (финансијски+адресни део)</t>
  </si>
  <si>
    <t>остало</t>
  </si>
  <si>
    <t xml:space="preserve">кориговани обрачуни услед уважених приговора </t>
  </si>
  <si>
    <r>
      <t xml:space="preserve">Број достављених обавештења ОС о губитку права крајњих купаца на резервно снабдевање електричном енергијом достављених у прописаном року </t>
    </r>
    <r>
      <rPr>
        <sz val="10"/>
        <color indexed="18"/>
        <rFont val="Arial Narrow"/>
        <family val="2"/>
      </rPr>
      <t>(најмање 8 дана раније)</t>
    </r>
  </si>
  <si>
    <r>
      <t>Број уговора о резервном снабдевању достављених крајњим купцима у прописаном року</t>
    </r>
    <r>
      <rPr>
        <sz val="10"/>
        <color indexed="18"/>
        <rFont val="Arial Narrow"/>
        <family val="2"/>
      </rPr>
      <t xml:space="preserve"> (3 дана од почетка резервног снабдевања)</t>
    </r>
  </si>
  <si>
    <t>Проценат упозорења снабдевача за измирење плаћања за продату електричну енергију достављених крајњим купцима у прописаном року пре подношења захтева ОС да обустави испоруку електричне енергије</t>
  </si>
  <si>
    <t>Број</t>
  </si>
  <si>
    <t>Број упозорења крајњим купцима достављених у прописаном року (15 дана) пре подношења захтева ОС да обустави испоруку електричне енергије</t>
  </si>
  <si>
    <t>Приговори крајњих купаца на квалитет електричне енергије</t>
  </si>
  <si>
    <t>Број приговора крајњих купаца на квалитет електричне енергије</t>
  </si>
  <si>
    <t>Проценат издатих рачуна у којима нема грешака снабдевача</t>
  </si>
  <si>
    <t>1.3.</t>
  </si>
  <si>
    <t>Број испостављених рачуна</t>
  </si>
  <si>
    <t>услед преузетих података од ОС (неисправно мерење, неисправно очитавање...)</t>
  </si>
  <si>
    <t>Приговори на податке добијене од ОС</t>
  </si>
  <si>
    <t>Проценат коригованих рачуна услед оправданих приговора на неисправно мерење 
или очитавање</t>
  </si>
  <si>
    <t>Период извештавања (т):</t>
  </si>
  <si>
    <t>Период извештавања је период од почетка године до краја календарског месеца</t>
  </si>
  <si>
    <t>ПРЕГЛЕД ТАБЕЛА ЗА ДОСТАВЉАЊЕ ИНФОРМАЦИЈА</t>
  </si>
  <si>
    <t>Рок за достављање података Агенцији</t>
  </si>
  <si>
    <t>ЕТK-1</t>
  </si>
  <si>
    <t xml:space="preserve">15. мај, 15. август, 15. новембар, 15. фебруар </t>
  </si>
  <si>
    <t>Електронски</t>
  </si>
  <si>
    <t>ЕТK-2</t>
  </si>
  <si>
    <t>ЕТK-3</t>
  </si>
  <si>
    <t>ЕТK-4</t>
  </si>
  <si>
    <t>ЕТK-5</t>
  </si>
  <si>
    <t xml:space="preserve"> Подаци о резервном снабдевању крајњих купаца електричном енергијом </t>
  </si>
  <si>
    <t>Комерцијални квалитет снабдевања електричном енергијом</t>
  </si>
  <si>
    <t xml:space="preserve"> Подаци о снабдевању крајњих купаца електричном енергијом </t>
  </si>
  <si>
    <t>Комерцијални показатељи квалитета снабдевања електричном енергијом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</si>
</sst>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409]dddd\,\ mmmm\ dd\,\ yyyy"/>
    <numFmt numFmtId="181" formatCode="0.0"/>
    <numFmt numFmtId="182" formatCode="yyyy:h:mm"/>
    <numFmt numFmtId="183" formatCode="d:mmm:h:mm"/>
    <numFmt numFmtId="184" formatCode="d:mmm/h:mm"/>
    <numFmt numFmtId="185" formatCode="d\.mm\.yyyy/h:mm"/>
    <numFmt numFmtId="186" formatCode="mmm\-yyyy"/>
    <numFmt numFmtId="187" formatCode="d\.mm\.yyyy/h:m"/>
    <numFmt numFmtId="188" formatCode="mm"/>
    <numFmt numFmtId="189" formatCode="m"/>
    <numFmt numFmtId="190" formatCode="[h]:mm"/>
    <numFmt numFmtId="191" formatCode="_(* #,##0.0_);_(* \(#,##0.0\);_(* &quot;-&quot;??_);_(@_)"/>
    <numFmt numFmtId="192" formatCode="#,##0.0"/>
    <numFmt numFmtId="193" formatCode="yyyy:[h]:mm"/>
    <numFmt numFmtId="194" formatCode="[$-409]m/d/yy\ h:mm\ AM/PM;@"/>
    <numFmt numFmtId="195" formatCode="#,##0\ &quot;Din.&quot;;\-#,##0\ &quot;Din.&quot;"/>
    <numFmt numFmtId="196" formatCode="#,##0\ &quot;Din.&quot;;[Red]\-#,##0\ &quot;Din.&quot;"/>
    <numFmt numFmtId="197" formatCode="#,##0.00\ &quot;Din.&quot;;\-#,##0.00\ &quot;Din.&quot;"/>
    <numFmt numFmtId="198" formatCode="#,##0.00\ &quot;Din.&quot;;[Red]\-#,##0.00\ &quot;Din.&quot;"/>
    <numFmt numFmtId="199" formatCode="_-* #,##0\ &quot;Din.&quot;_-;\-* #,##0\ &quot;Din.&quot;_-;_-* &quot;-&quot;\ &quot;Din.&quot;_-;_-@_-"/>
    <numFmt numFmtId="200" formatCode="_-* #,##0\ _D_i_n_._-;\-* #,##0\ _D_i_n_._-;_-* &quot;-&quot;\ _D_i_n_._-;_-@_-"/>
    <numFmt numFmtId="201" formatCode="_-* #,##0.00\ &quot;Din.&quot;_-;\-* #,##0.00\ &quot;Din.&quot;_-;_-* &quot;-&quot;??\ &quot;Din.&quot;_-;_-@_-"/>
    <numFmt numFmtId="202" formatCode="_-* #,##0.00\ _D_i_n_._-;\-* #,##0.00\ _D_i_n_._-;_-* &quot;-&quot;??\ _D_i_n_._-;_-@_-"/>
    <numFmt numFmtId="203" formatCode="#,##0;[Red]#,##0"/>
    <numFmt numFmtId="204" formatCode="0_)"/>
    <numFmt numFmtId="205" formatCode="General_)"/>
    <numFmt numFmtId="206" formatCode="0.0%"/>
    <numFmt numFmtId="207" formatCode="###\ ###\ ###\ ###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"/>
    <numFmt numFmtId="213" formatCode="0E+00"/>
    <numFmt numFmtId="214" formatCode="0.0000"/>
    <numFmt numFmtId="215" formatCode="dd\.mm\.yyyy;@"/>
    <numFmt numFmtId="216" formatCode="#,##0.0000"/>
    <numFmt numFmtId="217" formatCode="#,##0.000"/>
    <numFmt numFmtId="218" formatCode="00000"/>
    <numFmt numFmtId="219" formatCode="0.0_);\(0.0\)"/>
    <numFmt numFmtId="220" formatCode="m/d/yy;@"/>
    <numFmt numFmtId="221" formatCode="[$-409]h:mm:ss\ AM/PM"/>
    <numFmt numFmtId="222" formatCode="[$-409]d/mmm/yyyy;@"/>
  </numFmts>
  <fonts count="58">
    <font>
      <sz val="10"/>
      <name val="Arial"/>
      <family val="0"/>
    </font>
    <font>
      <sz val="10"/>
      <color indexed="18"/>
      <name val="Arial Narrow"/>
      <family val="2"/>
    </font>
    <font>
      <sz val="8"/>
      <name val="Arial"/>
      <family val="2"/>
    </font>
    <font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Helv"/>
      <family val="0"/>
    </font>
    <font>
      <sz val="10"/>
      <name val="Arial Narrow"/>
      <family val="2"/>
    </font>
    <font>
      <b/>
      <sz val="10"/>
      <color indexed="32"/>
      <name val="Arial Narrow"/>
      <family val="2"/>
    </font>
    <font>
      <sz val="10"/>
      <color indexed="17"/>
      <name val="Arial Narrow"/>
      <family val="2"/>
    </font>
    <font>
      <b/>
      <sz val="10"/>
      <name val="Arial"/>
      <family val="2"/>
    </font>
    <font>
      <b/>
      <sz val="12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Narrow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 tint="-0.24997000396251678"/>
      <name val="Arial Narrow"/>
      <family val="2"/>
    </font>
    <font>
      <sz val="10"/>
      <color theme="3" tint="-0.24997000396251678"/>
      <name val="Arial Narrow"/>
      <family val="2"/>
    </font>
    <font>
      <sz val="10"/>
      <color theme="3" tint="-0.24997000396251678"/>
      <name val="Arial"/>
      <family val="2"/>
    </font>
    <font>
      <sz val="10"/>
      <color rgb="FF000080"/>
      <name val="Arial Narrow"/>
      <family val="2"/>
    </font>
    <font>
      <b/>
      <sz val="10"/>
      <color rgb="FF000080"/>
      <name val="Arial Narrow"/>
      <family val="2"/>
    </font>
    <font>
      <sz val="10"/>
      <color rgb="FF000080"/>
      <name val="Arial"/>
      <family val="2"/>
    </font>
    <font>
      <b/>
      <sz val="10"/>
      <color rgb="FF000080"/>
      <name val="Arial"/>
      <family val="2"/>
    </font>
    <font>
      <sz val="14"/>
      <color rgb="FF0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204" fontId="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57" applyFont="1" applyAlignment="1">
      <alignment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1" fillId="32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32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/>
      <protection/>
    </xf>
    <xf numFmtId="49" fontId="9" fillId="32" borderId="0" xfId="0" applyNumberFormat="1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49" fontId="51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right"/>
      <protection/>
    </xf>
    <xf numFmtId="222" fontId="50" fillId="0" borderId="0" xfId="0" applyNumberFormat="1" applyFont="1" applyAlignment="1" applyProtection="1">
      <alignment horizontal="left"/>
      <protection/>
    </xf>
    <xf numFmtId="0" fontId="51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2" fontId="53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right"/>
      <protection/>
    </xf>
    <xf numFmtId="222" fontId="54" fillId="0" borderId="0" xfId="0" applyNumberFormat="1" applyFont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49" fontId="53" fillId="0" borderId="0" xfId="0" applyNumberFormat="1" applyFont="1" applyAlignment="1" applyProtection="1">
      <alignment/>
      <protection/>
    </xf>
    <xf numFmtId="0" fontId="53" fillId="33" borderId="11" xfId="0" applyFont="1" applyFill="1" applyBorder="1" applyAlignment="1" applyProtection="1">
      <alignment vertical="center" wrapText="1"/>
      <protection/>
    </xf>
    <xf numFmtId="1" fontId="53" fillId="0" borderId="11" xfId="0" applyNumberFormat="1" applyFont="1" applyFill="1" applyBorder="1" applyAlignment="1" applyProtection="1">
      <alignment horizontal="right" vertical="center"/>
      <protection/>
    </xf>
    <xf numFmtId="0" fontId="53" fillId="33" borderId="10" xfId="0" applyFont="1" applyFill="1" applyBorder="1" applyAlignment="1" applyProtection="1">
      <alignment vertical="center" wrapText="1"/>
      <protection/>
    </xf>
    <xf numFmtId="1" fontId="53" fillId="0" borderId="10" xfId="0" applyNumberFormat="1" applyFont="1" applyFill="1" applyBorder="1" applyAlignment="1" applyProtection="1">
      <alignment horizontal="right" vertical="center"/>
      <protection/>
    </xf>
    <xf numFmtId="0" fontId="53" fillId="33" borderId="12" xfId="0" applyFont="1" applyFill="1" applyBorder="1" applyAlignment="1" applyProtection="1">
      <alignment horizontal="left" vertical="center" wrapText="1"/>
      <protection/>
    </xf>
    <xf numFmtId="2" fontId="53" fillId="0" borderId="12" xfId="0" applyNumberFormat="1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3" fillId="33" borderId="14" xfId="0" applyFont="1" applyFill="1" applyBorder="1" applyAlignment="1" applyProtection="1">
      <alignment horizontal="left" vertical="center" wrapText="1"/>
      <protection/>
    </xf>
    <xf numFmtId="0" fontId="53" fillId="33" borderId="14" xfId="0" applyFont="1" applyFill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3" fillId="33" borderId="11" xfId="0" applyFont="1" applyFill="1" applyBorder="1" applyAlignment="1" applyProtection="1">
      <alignment horizontal="left" vertical="center" wrapText="1"/>
      <protection/>
    </xf>
    <xf numFmtId="0" fontId="53" fillId="33" borderId="11" xfId="0" applyFont="1" applyFill="1" applyBorder="1" applyAlignment="1" applyProtection="1">
      <alignment horizontal="center" vertical="center" wrapText="1"/>
      <protection/>
    </xf>
    <xf numFmtId="0" fontId="53" fillId="33" borderId="15" xfId="0" applyFont="1" applyFill="1" applyBorder="1" applyAlignment="1" applyProtection="1">
      <alignment horizontal="left" vertical="center" wrapText="1"/>
      <protection/>
    </xf>
    <xf numFmtId="0" fontId="53" fillId="33" borderId="15" xfId="0" applyFont="1" applyFill="1" applyBorder="1" applyAlignment="1" applyProtection="1">
      <alignment horizontal="center" vertical="center" wrapText="1"/>
      <protection/>
    </xf>
    <xf numFmtId="0" fontId="53" fillId="33" borderId="15" xfId="0" applyFont="1" applyFill="1" applyBorder="1" applyAlignment="1" applyProtection="1">
      <alignment horizontal="left" vertical="center"/>
      <protection/>
    </xf>
    <xf numFmtId="0" fontId="53" fillId="33" borderId="15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right" vertical="center" wrapText="1"/>
      <protection/>
    </xf>
    <xf numFmtId="0" fontId="53" fillId="33" borderId="11" xfId="0" applyFont="1" applyFill="1" applyBorder="1" applyAlignment="1" applyProtection="1">
      <alignment vertical="center" wrapText="1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15" xfId="0" applyFont="1" applyFill="1" applyBorder="1" applyAlignment="1" applyProtection="1">
      <alignment vertical="center" wrapText="1"/>
      <protection/>
    </xf>
    <xf numFmtId="0" fontId="53" fillId="33" borderId="10" xfId="0" applyFont="1" applyFill="1" applyBorder="1" applyAlignment="1" applyProtection="1">
      <alignment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12" xfId="0" applyFont="1" applyFill="1" applyBorder="1" applyAlignment="1" applyProtection="1">
      <alignment horizontal="left" vertical="center" wrapText="1"/>
      <protection/>
    </xf>
    <xf numFmtId="0" fontId="53" fillId="33" borderId="12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222" fontId="53" fillId="0" borderId="0" xfId="0" applyNumberFormat="1" applyFont="1" applyAlignment="1" applyProtection="1">
      <alignment horizontal="left"/>
      <protection/>
    </xf>
    <xf numFmtId="0" fontId="55" fillId="0" borderId="0" xfId="0" applyFont="1" applyAlignment="1">
      <alignment/>
    </xf>
    <xf numFmtId="0" fontId="56" fillId="0" borderId="16" xfId="0" applyFont="1" applyBorder="1" applyAlignment="1">
      <alignment horizontal="right" vertical="center"/>
    </xf>
    <xf numFmtId="0" fontId="56" fillId="0" borderId="15" xfId="0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 wrapText="1"/>
    </xf>
    <xf numFmtId="10" fontId="55" fillId="34" borderId="15" xfId="0" applyNumberFormat="1" applyFont="1" applyFill="1" applyBorder="1" applyAlignment="1">
      <alignment/>
    </xf>
    <xf numFmtId="0" fontId="56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10" fontId="55" fillId="34" borderId="10" xfId="0" applyNumberFormat="1" applyFont="1" applyFill="1" applyBorder="1" applyAlignment="1">
      <alignment/>
    </xf>
    <xf numFmtId="0" fontId="56" fillId="0" borderId="17" xfId="0" applyFont="1" applyBorder="1" applyAlignment="1">
      <alignment horizontal="righ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horizontal="right" vertical="center"/>
    </xf>
    <xf numFmtId="0" fontId="55" fillId="0" borderId="12" xfId="0" applyFont="1" applyBorder="1" applyAlignment="1">
      <alignment horizontal="center" vertical="center" wrapText="1"/>
    </xf>
    <xf numFmtId="10" fontId="55" fillId="34" borderId="12" xfId="0" applyNumberFormat="1" applyFont="1" applyFill="1" applyBorder="1" applyAlignment="1">
      <alignment/>
    </xf>
    <xf numFmtId="1" fontId="55" fillId="34" borderId="10" xfId="0" applyNumberFormat="1" applyFont="1" applyFill="1" applyBorder="1" applyAlignment="1">
      <alignment/>
    </xf>
    <xf numFmtId="0" fontId="56" fillId="0" borderId="18" xfId="0" applyFont="1" applyBorder="1" applyAlignment="1">
      <alignment horizontal="right" vertical="center"/>
    </xf>
    <xf numFmtId="1" fontId="55" fillId="34" borderId="12" xfId="0" applyNumberFormat="1" applyFont="1" applyFill="1" applyBorder="1" applyAlignment="1">
      <alignment/>
    </xf>
    <xf numFmtId="1" fontId="55" fillId="34" borderId="15" xfId="0" applyNumberFormat="1" applyFont="1" applyFill="1" applyBorder="1" applyAlignment="1">
      <alignment/>
    </xf>
    <xf numFmtId="1" fontId="53" fillId="0" borderId="10" xfId="0" applyNumberFormat="1" applyFont="1" applyFill="1" applyBorder="1" applyAlignment="1">
      <alignment horizontal="center" vertical="center"/>
    </xf>
    <xf numFmtId="1" fontId="53" fillId="0" borderId="19" xfId="0" applyNumberFormat="1" applyFont="1" applyFill="1" applyBorder="1" applyAlignment="1">
      <alignment horizontal="center" vertical="center"/>
    </xf>
    <xf numFmtId="1" fontId="53" fillId="0" borderId="20" xfId="0" applyNumberFormat="1" applyFont="1" applyFill="1" applyBorder="1" applyAlignment="1">
      <alignment horizontal="center" vertical="center"/>
    </xf>
    <xf numFmtId="0" fontId="53" fillId="0" borderId="19" xfId="0" applyFont="1" applyBorder="1" applyAlignment="1">
      <alignment horizontal="left" vertical="center" wrapText="1"/>
    </xf>
    <xf numFmtId="1" fontId="53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21" xfId="0" applyFont="1" applyBorder="1" applyAlignment="1">
      <alignment horizontal="left" vertical="center" wrapText="1"/>
    </xf>
    <xf numFmtId="1" fontId="53" fillId="0" borderId="10" xfId="0" applyNumberFormat="1" applyFont="1" applyFill="1" applyBorder="1" applyAlignment="1" applyProtection="1">
      <alignment horizontal="center" vertical="center"/>
      <protection/>
    </xf>
    <xf numFmtId="2" fontId="53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20" xfId="0" applyFont="1" applyBorder="1" applyAlignment="1">
      <alignment horizontal="left" vertical="center" wrapText="1"/>
    </xf>
    <xf numFmtId="2" fontId="53" fillId="0" borderId="15" xfId="0" applyNumberFormat="1" applyFont="1" applyFill="1" applyBorder="1" applyAlignment="1" applyProtection="1">
      <alignment horizontal="center" vertical="center"/>
      <protection/>
    </xf>
    <xf numFmtId="0" fontId="53" fillId="0" borderId="22" xfId="0" applyFont="1" applyBorder="1" applyAlignment="1">
      <alignment horizontal="left" vertical="center" wrapText="1"/>
    </xf>
    <xf numFmtId="2" fontId="53" fillId="0" borderId="23" xfId="0" applyNumberFormat="1" applyFont="1" applyFill="1" applyBorder="1" applyAlignment="1" applyProtection="1">
      <alignment horizontal="center" vertical="center"/>
      <protection/>
    </xf>
    <xf numFmtId="1" fontId="53" fillId="31" borderId="11" xfId="0" applyNumberFormat="1" applyFont="1" applyFill="1" applyBorder="1" applyAlignment="1" applyProtection="1">
      <alignment horizontal="right" vertical="center"/>
      <protection locked="0"/>
    </xf>
    <xf numFmtId="1" fontId="53" fillId="31" borderId="10" xfId="0" applyNumberFormat="1" applyFont="1" applyFill="1" applyBorder="1" applyAlignment="1" applyProtection="1">
      <alignment horizontal="right" vertical="center"/>
      <protection locked="0"/>
    </xf>
    <xf numFmtId="1" fontId="53" fillId="31" borderId="12" xfId="0" applyNumberFormat="1" applyFont="1" applyFill="1" applyBorder="1" applyAlignment="1" applyProtection="1">
      <alignment horizontal="right" vertical="center"/>
      <protection locked="0"/>
    </xf>
    <xf numFmtId="1" fontId="53" fillId="31" borderId="24" xfId="0" applyNumberFormat="1" applyFont="1" applyFill="1" applyBorder="1" applyAlignment="1">
      <alignment horizontal="right" vertical="center"/>
    </xf>
    <xf numFmtId="1" fontId="53" fillId="31" borderId="25" xfId="0" applyNumberFormat="1" applyFont="1" applyFill="1" applyBorder="1" applyAlignment="1">
      <alignment horizontal="right" vertical="center"/>
    </xf>
    <xf numFmtId="1" fontId="53" fillId="31" borderId="26" xfId="0" applyNumberFormat="1" applyFont="1" applyFill="1" applyBorder="1" applyAlignment="1" applyProtection="1">
      <alignment horizontal="right" vertical="center"/>
      <protection locked="0"/>
    </xf>
    <xf numFmtId="1" fontId="53" fillId="31" borderId="27" xfId="0" applyNumberFormat="1" applyFont="1" applyFill="1" applyBorder="1" applyAlignment="1" applyProtection="1">
      <alignment horizontal="right" vertical="center"/>
      <protection locked="0"/>
    </xf>
    <xf numFmtId="1" fontId="53" fillId="31" borderId="25" xfId="0" applyNumberFormat="1" applyFont="1" applyFill="1" applyBorder="1" applyAlignment="1" applyProtection="1">
      <alignment horizontal="right" vertical="center"/>
      <protection locked="0"/>
    </xf>
    <xf numFmtId="2" fontId="53" fillId="31" borderId="28" xfId="0" applyNumberFormat="1" applyFont="1" applyFill="1" applyBorder="1" applyAlignment="1" applyProtection="1">
      <alignment horizontal="right" vertical="center"/>
      <protection locked="0"/>
    </xf>
    <xf numFmtId="1" fontId="53" fillId="31" borderId="14" xfId="0" applyNumberFormat="1" applyFont="1" applyFill="1" applyBorder="1" applyAlignment="1" applyProtection="1">
      <alignment horizontal="center" vertical="center"/>
      <protection locked="0"/>
    </xf>
    <xf numFmtId="1" fontId="53" fillId="31" borderId="10" xfId="0" applyNumberFormat="1" applyFont="1" applyFill="1" applyBorder="1" applyAlignment="1" applyProtection="1">
      <alignment horizontal="center" vertical="center"/>
      <protection locked="0"/>
    </xf>
    <xf numFmtId="1" fontId="53" fillId="31" borderId="15" xfId="0" applyNumberFormat="1" applyFont="1" applyFill="1" applyBorder="1" applyAlignment="1" applyProtection="1">
      <alignment horizontal="right" vertical="center"/>
      <protection locked="0"/>
    </xf>
    <xf numFmtId="1" fontId="53" fillId="31" borderId="12" xfId="0" applyNumberFormat="1" applyFont="1" applyFill="1" applyBorder="1" applyAlignment="1" applyProtection="1">
      <alignment/>
      <protection locked="0"/>
    </xf>
    <xf numFmtId="1" fontId="53" fillId="31" borderId="10" xfId="0" applyNumberFormat="1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1" fillId="32" borderId="11" xfId="0" applyFont="1" applyFill="1" applyBorder="1" applyAlignment="1" applyProtection="1">
      <alignment vertical="center" wrapText="1"/>
      <protection/>
    </xf>
    <xf numFmtId="0" fontId="1" fillId="32" borderId="15" xfId="0" applyFont="1" applyFill="1" applyBorder="1" applyAlignment="1" applyProtection="1">
      <alignment vertical="center" wrapText="1"/>
      <protection/>
    </xf>
    <xf numFmtId="0" fontId="1" fillId="32" borderId="29" xfId="0" applyFont="1" applyFill="1" applyBorder="1" applyAlignment="1" applyProtection="1">
      <alignment vertical="center" wrapText="1"/>
      <protection/>
    </xf>
    <xf numFmtId="0" fontId="1" fillId="32" borderId="10" xfId="0" applyFont="1" applyFill="1" applyBorder="1" applyAlignment="1" applyProtection="1">
      <alignment vertical="center" wrapText="1"/>
      <protection/>
    </xf>
    <xf numFmtId="0" fontId="55" fillId="0" borderId="16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1" fontId="53" fillId="0" borderId="21" xfId="0" applyNumberFormat="1" applyFont="1" applyFill="1" applyBorder="1" applyAlignment="1">
      <alignment horizontal="center" vertical="center"/>
    </xf>
    <xf numFmtId="1" fontId="53" fillId="31" borderId="27" xfId="0" applyNumberFormat="1" applyFont="1" applyFill="1" applyBorder="1" applyAlignment="1">
      <alignment horizontal="right" vertical="center"/>
    </xf>
    <xf numFmtId="1" fontId="53" fillId="0" borderId="30" xfId="0" applyNumberFormat="1" applyFont="1" applyFill="1" applyBorder="1" applyAlignment="1">
      <alignment horizontal="center" vertical="center"/>
    </xf>
    <xf numFmtId="1" fontId="53" fillId="31" borderId="31" xfId="0" applyNumberFormat="1" applyFont="1" applyFill="1" applyBorder="1" applyAlignment="1" applyProtection="1">
      <alignment horizontal="right" vertical="center"/>
      <protection locked="0"/>
    </xf>
    <xf numFmtId="1" fontId="53" fillId="0" borderId="15" xfId="0" applyNumberFormat="1" applyFont="1" applyFill="1" applyBorder="1" applyAlignment="1">
      <alignment horizontal="center" vertical="center"/>
    </xf>
    <xf numFmtId="1" fontId="53" fillId="31" borderId="25" xfId="0" applyNumberFormat="1" applyFont="1" applyFill="1" applyBorder="1" applyAlignment="1" applyProtection="1">
      <alignment vertical="center"/>
      <protection locked="0"/>
    </xf>
    <xf numFmtId="1" fontId="53" fillId="31" borderId="27" xfId="0" applyNumberFormat="1" applyFont="1" applyFill="1" applyBorder="1" applyAlignment="1">
      <alignment vertical="center"/>
    </xf>
    <xf numFmtId="0" fontId="55" fillId="0" borderId="18" xfId="0" applyFont="1" applyBorder="1" applyAlignment="1">
      <alignment horizontal="center" vertical="center" wrapText="1"/>
    </xf>
    <xf numFmtId="10" fontId="55" fillId="34" borderId="18" xfId="0" applyNumberFormat="1" applyFont="1" applyFill="1" applyBorder="1" applyAlignment="1">
      <alignment/>
    </xf>
    <xf numFmtId="10" fontId="55" fillId="34" borderId="11" xfId="0" applyNumberFormat="1" applyFont="1" applyFill="1" applyBorder="1" applyAlignment="1">
      <alignment/>
    </xf>
    <xf numFmtId="49" fontId="1" fillId="32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32" borderId="0" xfId="0" applyNumberFormat="1" applyFont="1" applyFill="1" applyAlignment="1">
      <alignment/>
    </xf>
    <xf numFmtId="49" fontId="1" fillId="35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 horizontal="left"/>
    </xf>
    <xf numFmtId="49" fontId="1" fillId="35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>
      <alignment/>
    </xf>
    <xf numFmtId="0" fontId="1" fillId="35" borderId="0" xfId="0" applyFont="1" applyFill="1" applyAlignment="1">
      <alignment horizontal="left" vertical="center"/>
    </xf>
    <xf numFmtId="49" fontId="1" fillId="35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49" fontId="11" fillId="32" borderId="0" xfId="0" applyNumberFormat="1" applyFont="1" applyFill="1" applyAlignment="1">
      <alignment/>
    </xf>
    <xf numFmtId="0" fontId="1" fillId="0" borderId="12" xfId="58" applyFont="1" applyBorder="1" applyAlignment="1">
      <alignment horizontal="center" vertical="center" wrapText="1"/>
      <protection/>
    </xf>
    <xf numFmtId="0" fontId="1" fillId="0" borderId="23" xfId="58" applyFont="1" applyBorder="1" applyAlignment="1">
      <alignment horizontal="center" vertical="center" wrapText="1"/>
      <protection/>
    </xf>
    <xf numFmtId="0" fontId="1" fillId="0" borderId="0" xfId="58" applyFont="1" applyAlignment="1">
      <alignment horizontal="left" vertical="center"/>
      <protection/>
    </xf>
    <xf numFmtId="0" fontId="1" fillId="0" borderId="0" xfId="58" applyFont="1" applyAlignment="1">
      <alignment horizontal="center" vertical="center" wrapText="1"/>
      <protection/>
    </xf>
    <xf numFmtId="0" fontId="1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" fillId="0" borderId="0" xfId="58" applyFont="1" applyBorder="1" applyAlignment="1">
      <alignment horizontal="center" vertical="center" wrapText="1"/>
      <protection/>
    </xf>
    <xf numFmtId="0" fontId="1" fillId="0" borderId="0" xfId="58" applyFont="1" applyBorder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1" fillId="0" borderId="32" xfId="58" applyFont="1" applyBorder="1" applyAlignment="1">
      <alignment horizontal="center" vertical="center" wrapText="1"/>
      <protection/>
    </xf>
    <xf numFmtId="0" fontId="1" fillId="0" borderId="33" xfId="58" applyFont="1" applyBorder="1" applyAlignment="1">
      <alignment horizontal="center" vertical="center" wrapText="1"/>
      <protection/>
    </xf>
    <xf numFmtId="0" fontId="1" fillId="0" borderId="34" xfId="58" applyFont="1" applyBorder="1" applyAlignment="1">
      <alignment horizontal="left" vertical="center" wrapText="1"/>
      <protection/>
    </xf>
    <xf numFmtId="0" fontId="1" fillId="0" borderId="35" xfId="58" applyFont="1" applyBorder="1" applyAlignment="1">
      <alignment horizontal="center" vertical="center" wrapText="1"/>
      <protection/>
    </xf>
    <xf numFmtId="0" fontId="1" fillId="0" borderId="36" xfId="58" applyFont="1" applyBorder="1" applyAlignment="1">
      <alignment horizontal="center" vertical="center" wrapText="1"/>
      <protection/>
    </xf>
    <xf numFmtId="0" fontId="1" fillId="0" borderId="37" xfId="58" applyFont="1" applyBorder="1" applyAlignment="1">
      <alignment horizontal="left" vertical="center" wrapText="1"/>
      <protection/>
    </xf>
    <xf numFmtId="0" fontId="1" fillId="0" borderId="38" xfId="58" applyFont="1" applyBorder="1" applyAlignment="1">
      <alignment horizontal="center" vertical="center" wrapText="1"/>
      <protection/>
    </xf>
    <xf numFmtId="0" fontId="1" fillId="0" borderId="22" xfId="58" applyFont="1" applyBorder="1" applyAlignment="1">
      <alignment horizontal="center" vertical="center" wrapText="1"/>
      <protection/>
    </xf>
    <xf numFmtId="0" fontId="1" fillId="0" borderId="39" xfId="58" applyFont="1" applyBorder="1" applyAlignment="1">
      <alignment horizontal="left" vertical="center" wrapText="1"/>
      <protection/>
    </xf>
    <xf numFmtId="0" fontId="1" fillId="0" borderId="40" xfId="58" applyFont="1" applyBorder="1" applyAlignment="1">
      <alignment horizontal="center" vertical="center" wrapText="1"/>
      <protection/>
    </xf>
    <xf numFmtId="0" fontId="1" fillId="0" borderId="0" xfId="58" applyFont="1" applyAlignment="1">
      <alignment horizontal="center" vertical="center" wrapText="1"/>
      <protection/>
    </xf>
    <xf numFmtId="0" fontId="1" fillId="0" borderId="41" xfId="58" applyFont="1" applyBorder="1" applyAlignment="1">
      <alignment horizontal="center" vertical="center" wrapText="1"/>
      <protection/>
    </xf>
    <xf numFmtId="0" fontId="1" fillId="0" borderId="42" xfId="58" applyFont="1" applyBorder="1" applyAlignment="1">
      <alignment horizontal="center" vertical="center" wrapText="1"/>
      <protection/>
    </xf>
    <xf numFmtId="0" fontId="1" fillId="0" borderId="43" xfId="58" applyFont="1" applyBorder="1" applyAlignment="1">
      <alignment horizontal="center" vertical="center" wrapText="1"/>
      <protection/>
    </xf>
    <xf numFmtId="0" fontId="1" fillId="0" borderId="44" xfId="58" applyFont="1" applyBorder="1" applyAlignment="1">
      <alignment horizontal="center" vertical="center" wrapText="1"/>
      <protection/>
    </xf>
    <xf numFmtId="0" fontId="1" fillId="0" borderId="45" xfId="58" applyFont="1" applyBorder="1" applyAlignment="1">
      <alignment horizontal="center" vertical="center" wrapText="1"/>
      <protection/>
    </xf>
    <xf numFmtId="0" fontId="1" fillId="0" borderId="46" xfId="58" applyFont="1" applyBorder="1" applyAlignment="1">
      <alignment horizontal="center" vertical="center" wrapText="1"/>
      <protection/>
    </xf>
    <xf numFmtId="0" fontId="1" fillId="0" borderId="47" xfId="58" applyFont="1" applyBorder="1" applyAlignment="1">
      <alignment horizontal="center" vertical="center" wrapText="1"/>
      <protection/>
    </xf>
    <xf numFmtId="0" fontId="1" fillId="0" borderId="17" xfId="58" applyFont="1" applyBorder="1" applyAlignment="1">
      <alignment horizontal="center" vertical="center" wrapText="1"/>
      <protection/>
    </xf>
    <xf numFmtId="0" fontId="1" fillId="0" borderId="48" xfId="58" applyFont="1" applyBorder="1" applyAlignment="1">
      <alignment horizontal="center" vertical="center" wrapText="1"/>
      <protection/>
    </xf>
    <xf numFmtId="0" fontId="1" fillId="0" borderId="49" xfId="58" applyFont="1" applyBorder="1" applyAlignment="1">
      <alignment horizontal="center" vertical="center" wrapText="1"/>
      <protection/>
    </xf>
    <xf numFmtId="0" fontId="53" fillId="0" borderId="21" xfId="0" applyFont="1" applyBorder="1" applyAlignment="1">
      <alignment horizontal="left" vertical="center" wrapText="1"/>
    </xf>
    <xf numFmtId="0" fontId="53" fillId="0" borderId="50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 applyProtection="1">
      <alignment horizontal="left" vertical="center" wrapText="1"/>
      <protection/>
    </xf>
    <xf numFmtId="0" fontId="53" fillId="0" borderId="53" xfId="0" applyFont="1" applyBorder="1" applyAlignment="1" applyProtection="1">
      <alignment horizontal="left" vertical="center" wrapText="1"/>
      <protection/>
    </xf>
    <xf numFmtId="0" fontId="53" fillId="0" borderId="54" xfId="0" applyFont="1" applyBorder="1" applyAlignment="1" applyProtection="1">
      <alignment horizontal="left" vertical="center" wrapText="1"/>
      <protection/>
    </xf>
    <xf numFmtId="0" fontId="53" fillId="0" borderId="51" xfId="0" applyFont="1" applyBorder="1" applyAlignment="1" applyProtection="1">
      <alignment horizontal="left" vertical="center" wrapText="1"/>
      <protection/>
    </xf>
    <xf numFmtId="0" fontId="53" fillId="0" borderId="55" xfId="0" applyFont="1" applyBorder="1" applyAlignment="1" applyProtection="1">
      <alignment horizontal="left" vertical="center" wrapText="1"/>
      <protection/>
    </xf>
    <xf numFmtId="0" fontId="53" fillId="0" borderId="56" xfId="0" applyFont="1" applyBorder="1" applyAlignment="1" applyProtection="1">
      <alignment horizontal="left" vertical="center" wrapText="1"/>
      <protection/>
    </xf>
    <xf numFmtId="0" fontId="53" fillId="0" borderId="57" xfId="0" applyFont="1" applyBorder="1" applyAlignment="1" applyProtection="1">
      <alignment horizontal="left" vertical="center" wrapText="1"/>
      <protection/>
    </xf>
    <xf numFmtId="0" fontId="53" fillId="0" borderId="11" xfId="0" applyFont="1" applyBorder="1" applyAlignment="1" applyProtection="1">
      <alignment horizontal="left" vertical="center" wrapText="1"/>
      <protection/>
    </xf>
    <xf numFmtId="0" fontId="53" fillId="0" borderId="58" xfId="0" applyFont="1" applyBorder="1" applyAlignment="1" applyProtection="1">
      <alignment horizontal="left" vertical="center" wrapText="1"/>
      <protection/>
    </xf>
    <xf numFmtId="0" fontId="53" fillId="0" borderId="10" xfId="0" applyFont="1" applyBorder="1" applyAlignment="1" applyProtection="1">
      <alignment horizontal="left" vertical="center" wrapText="1"/>
      <protection/>
    </xf>
    <xf numFmtId="0" fontId="54" fillId="0" borderId="31" xfId="0" applyFont="1" applyBorder="1" applyAlignment="1" applyProtection="1">
      <alignment horizontal="center" vertical="center" wrapText="1"/>
      <protection/>
    </xf>
    <xf numFmtId="0" fontId="54" fillId="0" borderId="28" xfId="0" applyFont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4" fillId="0" borderId="59" xfId="0" applyFont="1" applyBorder="1" applyAlignment="1" applyProtection="1">
      <alignment horizontal="center" vertical="center" wrapText="1"/>
      <protection/>
    </xf>
    <xf numFmtId="0" fontId="54" fillId="0" borderId="38" xfId="0" applyFont="1" applyBorder="1" applyAlignment="1" applyProtection="1">
      <alignment horizontal="center" vertical="center" wrapText="1"/>
      <protection/>
    </xf>
    <xf numFmtId="0" fontId="53" fillId="0" borderId="42" xfId="0" applyFont="1" applyBorder="1" applyAlignment="1" applyProtection="1">
      <alignment horizontal="center" vertical="center" wrapText="1"/>
      <protection/>
    </xf>
    <xf numFmtId="0" fontId="53" fillId="0" borderId="30" xfId="0" applyFont="1" applyBorder="1" applyAlignment="1">
      <alignment horizontal="left" vertical="center" wrapText="1"/>
    </xf>
    <xf numFmtId="0" fontId="53" fillId="0" borderId="60" xfId="0" applyFont="1" applyBorder="1" applyAlignment="1">
      <alignment horizontal="left" vertical="center" wrapText="1"/>
    </xf>
    <xf numFmtId="0" fontId="53" fillId="0" borderId="11" xfId="0" applyFont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4" fillId="0" borderId="23" xfId="0" applyFont="1" applyBorder="1" applyAlignment="1" applyProtection="1">
      <alignment horizontal="center" vertical="center"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horizontal="center"/>
      <protection/>
    </xf>
    <xf numFmtId="0" fontId="53" fillId="0" borderId="23" xfId="0" applyFont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3" fillId="33" borderId="14" xfId="0" applyFont="1" applyFill="1" applyBorder="1" applyAlignment="1" applyProtection="1">
      <alignment horizontal="left" vertical="center" wrapText="1"/>
      <protection/>
    </xf>
    <xf numFmtId="0" fontId="53" fillId="33" borderId="10" xfId="0" applyFont="1" applyFill="1" applyBorder="1" applyAlignment="1" applyProtection="1">
      <alignment horizontal="left" vertical="center" wrapText="1"/>
      <protection/>
    </xf>
    <xf numFmtId="0" fontId="53" fillId="33" borderId="11" xfId="0" applyFont="1" applyFill="1" applyBorder="1" applyAlignment="1" applyProtection="1">
      <alignment horizontal="left" vertical="center" wrapText="1"/>
      <protection/>
    </xf>
    <xf numFmtId="0" fontId="53" fillId="33" borderId="15" xfId="0" applyFont="1" applyFill="1" applyBorder="1" applyAlignment="1" applyProtection="1">
      <alignment horizontal="left" vertical="center" wrapText="1"/>
      <protection/>
    </xf>
    <xf numFmtId="0" fontId="53" fillId="33" borderId="12" xfId="0" applyFont="1" applyFill="1" applyBorder="1" applyAlignment="1" applyProtection="1">
      <alignment horizontal="left" vertical="center" wrapText="1"/>
      <protection/>
    </xf>
    <xf numFmtId="0" fontId="55" fillId="0" borderId="21" xfId="0" applyFont="1" applyBorder="1" applyAlignment="1">
      <alignment horizontal="left" vertical="justify"/>
    </xf>
    <xf numFmtId="0" fontId="55" fillId="0" borderId="61" xfId="0" applyFont="1" applyBorder="1" applyAlignment="1">
      <alignment horizontal="left" vertical="justify"/>
    </xf>
    <xf numFmtId="0" fontId="55" fillId="0" borderId="50" xfId="0" applyFont="1" applyBorder="1" applyAlignment="1">
      <alignment horizontal="left" vertical="justify"/>
    </xf>
    <xf numFmtId="0" fontId="56" fillId="0" borderId="62" xfId="0" applyFont="1" applyBorder="1" applyAlignment="1">
      <alignment horizontal="center"/>
    </xf>
    <xf numFmtId="0" fontId="56" fillId="0" borderId="63" xfId="0" applyFont="1" applyBorder="1" applyAlignment="1">
      <alignment horizontal="center"/>
    </xf>
    <xf numFmtId="0" fontId="56" fillId="0" borderId="64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10" xfId="0" applyFont="1" applyBorder="1" applyAlignment="1">
      <alignment horizontal="left" vertical="center"/>
    </xf>
    <xf numFmtId="0" fontId="56" fillId="0" borderId="45" xfId="0" applyFont="1" applyBorder="1" applyAlignment="1">
      <alignment horizontal="center"/>
    </xf>
    <xf numFmtId="0" fontId="56" fillId="0" borderId="65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5" fillId="0" borderId="18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justify" wrapText="1"/>
    </xf>
    <xf numFmtId="0" fontId="57" fillId="0" borderId="11" xfId="0" applyFont="1" applyBorder="1" applyAlignment="1">
      <alignment horizontal="center" vertical="justify"/>
    </xf>
    <xf numFmtId="0" fontId="57" fillId="0" borderId="23" xfId="0" applyFont="1" applyBorder="1" applyAlignment="1">
      <alignment horizontal="center" vertical="justify"/>
    </xf>
    <xf numFmtId="0" fontId="55" fillId="0" borderId="15" xfId="0" applyFont="1" applyBorder="1" applyAlignment="1">
      <alignment horizontal="left" vertical="justify"/>
    </xf>
    <xf numFmtId="0" fontId="55" fillId="0" borderId="10" xfId="0" applyFont="1" applyBorder="1" applyAlignment="1">
      <alignment horizontal="left" vertical="justify"/>
    </xf>
    <xf numFmtId="0" fontId="56" fillId="0" borderId="18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56" fillId="0" borderId="67" xfId="0" applyFont="1" applyBorder="1" applyAlignment="1">
      <alignment horizontal="center"/>
    </xf>
    <xf numFmtId="0" fontId="56" fillId="0" borderId="68" xfId="0" applyFont="1" applyBorder="1" applyAlignment="1">
      <alignment horizontal="center"/>
    </xf>
    <xf numFmtId="0" fontId="55" fillId="0" borderId="12" xfId="0" applyFont="1" applyBorder="1" applyAlignment="1">
      <alignment horizontal="left" vertical="justify"/>
    </xf>
    <xf numFmtId="0" fontId="55" fillId="0" borderId="12" xfId="0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_IC-Sumarni pregled tabela_ElEn" xfId="57"/>
    <cellStyle name="Normal_2008_IC-Sumarni pregled tabela_ElEn 2" xfId="58"/>
    <cellStyle name="Note" xfId="59"/>
    <cellStyle name="Output" xfId="60"/>
    <cellStyle name="Percent" xfId="61"/>
    <cellStyle name="Standard_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9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SheetLayoutView="75" zoomScalePageLayoutView="0" workbookViewId="0" topLeftCell="A1">
      <selection activeCell="C22" sqref="C22"/>
    </sheetView>
  </sheetViews>
  <sheetFormatPr defaultColWidth="9.140625" defaultRowHeight="12.75"/>
  <cols>
    <col min="1" max="1" width="25.00390625" style="10" customWidth="1"/>
    <col min="2" max="2" width="19.00390625" style="10" customWidth="1"/>
    <col min="3" max="3" width="65.28125" style="10" customWidth="1"/>
    <col min="4" max="16384" width="9.140625" style="10" customWidth="1"/>
  </cols>
  <sheetData>
    <row r="1" spans="1:7" s="9" customFormat="1" ht="12.75">
      <c r="A1" s="125"/>
      <c r="B1" s="125"/>
      <c r="C1" s="125"/>
      <c r="D1" s="125"/>
      <c r="E1" s="125"/>
      <c r="F1" s="125"/>
      <c r="G1" s="125"/>
    </row>
    <row r="2" spans="1:7" s="9" customFormat="1" ht="12.75">
      <c r="A2" s="125"/>
      <c r="B2" s="125"/>
      <c r="C2" s="125"/>
      <c r="D2" s="125"/>
      <c r="E2" s="125"/>
      <c r="F2" s="125"/>
      <c r="G2" s="125"/>
    </row>
    <row r="3" spans="1:7" s="9" customFormat="1" ht="12.75">
      <c r="A3" s="125"/>
      <c r="B3" s="125"/>
      <c r="C3" s="125"/>
      <c r="D3" s="125"/>
      <c r="E3" s="125"/>
      <c r="F3" s="125"/>
      <c r="G3" s="125"/>
    </row>
    <row r="4" spans="1:7" s="9" customFormat="1" ht="12.75">
      <c r="A4" s="125"/>
      <c r="B4" s="125"/>
      <c r="C4" s="125"/>
      <c r="D4" s="125"/>
      <c r="E4" s="125"/>
      <c r="F4" s="125"/>
      <c r="G4" s="125"/>
    </row>
    <row r="5" spans="1:7" s="9" customFormat="1" ht="12.75">
      <c r="A5" s="125"/>
      <c r="B5" s="125"/>
      <c r="C5" s="125"/>
      <c r="D5" s="125"/>
      <c r="E5" s="125"/>
      <c r="F5" s="125"/>
      <c r="G5" s="125"/>
    </row>
    <row r="6" spans="1:7" s="9" customFormat="1" ht="12.75">
      <c r="A6" s="125"/>
      <c r="B6" s="125"/>
      <c r="C6" s="125"/>
      <c r="D6" s="125"/>
      <c r="E6" s="125"/>
      <c r="F6" s="125"/>
      <c r="G6" s="125"/>
    </row>
    <row r="7" spans="1:7" s="9" customFormat="1" ht="12.75">
      <c r="A7" s="125"/>
      <c r="B7" s="125"/>
      <c r="C7" s="125"/>
      <c r="D7" s="125"/>
      <c r="E7" s="125"/>
      <c r="F7" s="125"/>
      <c r="G7" s="125"/>
    </row>
    <row r="8" spans="1:7" s="9" customFormat="1" ht="12.75">
      <c r="A8" s="125"/>
      <c r="B8" s="125"/>
      <c r="C8" s="125"/>
      <c r="D8" s="125"/>
      <c r="E8" s="125"/>
      <c r="F8" s="125"/>
      <c r="G8" s="125"/>
    </row>
    <row r="9" spans="1:7" s="9" customFormat="1" ht="12.75">
      <c r="A9" s="125"/>
      <c r="B9" s="125"/>
      <c r="C9" s="125"/>
      <c r="D9" s="125"/>
      <c r="E9" s="125"/>
      <c r="F9" s="125"/>
      <c r="G9" s="125"/>
    </row>
    <row r="10" spans="1:7" s="9" customFormat="1" ht="12.75">
      <c r="A10" s="125"/>
      <c r="B10" s="125"/>
      <c r="C10" s="125"/>
      <c r="D10" s="125"/>
      <c r="E10" s="125"/>
      <c r="F10" s="125"/>
      <c r="G10" s="125"/>
    </row>
    <row r="11" spans="1:7" s="9" customFormat="1" ht="12.75">
      <c r="A11" s="125"/>
      <c r="B11" s="125"/>
      <c r="C11" s="125"/>
      <c r="D11" s="125"/>
      <c r="E11" s="125"/>
      <c r="F11" s="125"/>
      <c r="G11" s="125"/>
    </row>
    <row r="12" spans="1:7" s="9" customFormat="1" ht="12.75">
      <c r="A12" s="125"/>
      <c r="B12" s="125"/>
      <c r="C12" s="125"/>
      <c r="D12" s="125"/>
      <c r="E12" s="125"/>
      <c r="F12" s="125"/>
      <c r="G12" s="125"/>
    </row>
    <row r="13" spans="1:7" s="11" customFormat="1" ht="12.75">
      <c r="A13" s="126" t="s">
        <v>0</v>
      </c>
      <c r="B13" s="125"/>
      <c r="C13" s="125"/>
      <c r="D13" s="125"/>
      <c r="E13" s="127"/>
      <c r="F13" s="127"/>
      <c r="G13" s="127"/>
    </row>
    <row r="14" spans="1:7" s="9" customFormat="1" ht="12.75">
      <c r="A14" s="125"/>
      <c r="B14" s="125"/>
      <c r="C14" s="125"/>
      <c r="D14" s="125"/>
      <c r="E14" s="125"/>
      <c r="F14" s="125"/>
      <c r="G14" s="125"/>
    </row>
    <row r="15" spans="1:7" s="9" customFormat="1" ht="12.75">
      <c r="A15" s="125"/>
      <c r="B15" s="125"/>
      <c r="C15" s="125"/>
      <c r="D15" s="125"/>
      <c r="E15" s="125"/>
      <c r="F15" s="125"/>
      <c r="G15" s="125"/>
    </row>
    <row r="16" spans="1:7" s="11" customFormat="1" ht="12.75">
      <c r="A16" s="126" t="s">
        <v>103</v>
      </c>
      <c r="B16" s="125"/>
      <c r="C16" s="125"/>
      <c r="D16" s="125"/>
      <c r="E16" s="127"/>
      <c r="F16" s="127"/>
      <c r="G16" s="127"/>
    </row>
    <row r="17" spans="1:7" s="11" customFormat="1" ht="12.75">
      <c r="A17" s="127"/>
      <c r="B17" s="125"/>
      <c r="C17" s="125"/>
      <c r="D17" s="125"/>
      <c r="E17" s="127"/>
      <c r="F17" s="127"/>
      <c r="G17" s="127"/>
    </row>
    <row r="18" spans="1:7" s="9" customFormat="1" ht="12.75">
      <c r="A18" s="125"/>
      <c r="B18" s="125"/>
      <c r="C18" s="125"/>
      <c r="D18" s="125"/>
      <c r="E18" s="125"/>
      <c r="F18" s="125"/>
      <c r="G18" s="125"/>
    </row>
    <row r="19" spans="1:7" s="9" customFormat="1" ht="12.75">
      <c r="A19" s="125"/>
      <c r="B19" s="125"/>
      <c r="C19" s="125"/>
      <c r="D19" s="125"/>
      <c r="E19" s="125"/>
      <c r="F19" s="125"/>
      <c r="G19" s="125"/>
    </row>
    <row r="20" spans="1:7" s="9" customFormat="1" ht="12.75">
      <c r="A20" s="125"/>
      <c r="B20" s="125"/>
      <c r="C20" s="125"/>
      <c r="D20" s="125"/>
      <c r="E20" s="125"/>
      <c r="F20" s="125"/>
      <c r="G20" s="125"/>
    </row>
    <row r="21" spans="1:8" s="9" customFormat="1" ht="12.75">
      <c r="A21" s="125"/>
      <c r="B21" s="125"/>
      <c r="C21" s="125"/>
      <c r="D21" s="125"/>
      <c r="E21" s="125"/>
      <c r="F21" s="125"/>
      <c r="G21" s="125"/>
      <c r="H21" s="12"/>
    </row>
    <row r="22" spans="1:8" s="9" customFormat="1" ht="12.75">
      <c r="A22" s="125" t="s">
        <v>1</v>
      </c>
      <c r="B22" s="125"/>
      <c r="C22" s="128"/>
      <c r="D22" s="129"/>
      <c r="E22" s="129"/>
      <c r="F22" s="129"/>
      <c r="G22" s="129"/>
      <c r="H22" s="12"/>
    </row>
    <row r="23" spans="1:8" s="9" customFormat="1" ht="12.75">
      <c r="A23" s="125" t="s">
        <v>2</v>
      </c>
      <c r="B23" s="125"/>
      <c r="C23" s="128"/>
      <c r="D23" s="129"/>
      <c r="E23" s="129"/>
      <c r="F23" s="129"/>
      <c r="G23" s="129"/>
      <c r="H23" s="12"/>
    </row>
    <row r="24" spans="1:8" s="9" customFormat="1" ht="12.75">
      <c r="A24" s="125"/>
      <c r="B24" s="125"/>
      <c r="C24" s="125"/>
      <c r="D24" s="129"/>
      <c r="E24" s="129"/>
      <c r="F24" s="129"/>
      <c r="G24" s="129"/>
      <c r="H24" s="12"/>
    </row>
    <row r="25" spans="1:8" s="9" customFormat="1" ht="12.75">
      <c r="A25" s="125" t="s">
        <v>91</v>
      </c>
      <c r="B25" s="125"/>
      <c r="C25" s="130"/>
      <c r="D25" s="129"/>
      <c r="E25" s="129"/>
      <c r="F25" s="129"/>
      <c r="G25" s="129"/>
      <c r="H25" s="12"/>
    </row>
    <row r="26" spans="1:8" s="9" customFormat="1" ht="12.75">
      <c r="A26" s="125"/>
      <c r="B26" s="125"/>
      <c r="C26" s="125"/>
      <c r="D26" s="129"/>
      <c r="E26" s="129"/>
      <c r="F26" s="129"/>
      <c r="G26" s="129"/>
      <c r="H26" s="12"/>
    </row>
    <row r="27" spans="1:8" s="9" customFormat="1" ht="12.75">
      <c r="A27" s="125" t="s">
        <v>3</v>
      </c>
      <c r="B27" s="125"/>
      <c r="C27" s="128"/>
      <c r="D27" s="129"/>
      <c r="E27" s="129"/>
      <c r="F27" s="129"/>
      <c r="G27" s="129"/>
      <c r="H27" s="12"/>
    </row>
    <row r="28" spans="1:8" s="9" customFormat="1" ht="12.75">
      <c r="A28" s="125"/>
      <c r="B28" s="125"/>
      <c r="C28" s="125"/>
      <c r="D28" s="129"/>
      <c r="E28" s="129"/>
      <c r="F28" s="129"/>
      <c r="G28" s="129"/>
      <c r="H28" s="12"/>
    </row>
    <row r="29" spans="1:8" s="9" customFormat="1" ht="12.75">
      <c r="A29" s="125" t="s">
        <v>4</v>
      </c>
      <c r="B29" s="125" t="s">
        <v>5</v>
      </c>
      <c r="C29" s="128"/>
      <c r="D29" s="129"/>
      <c r="E29" s="129"/>
      <c r="F29" s="129"/>
      <c r="G29" s="129"/>
      <c r="H29" s="12"/>
    </row>
    <row r="30" spans="1:8" s="9" customFormat="1" ht="12.75">
      <c r="A30" s="125"/>
      <c r="B30" s="125"/>
      <c r="C30" s="125"/>
      <c r="D30" s="129"/>
      <c r="E30" s="129"/>
      <c r="F30" s="129"/>
      <c r="G30" s="129"/>
      <c r="H30" s="12"/>
    </row>
    <row r="31" spans="1:8" s="9" customFormat="1" ht="12.75">
      <c r="A31" s="125"/>
      <c r="B31" s="125" t="s">
        <v>6</v>
      </c>
      <c r="C31" s="128"/>
      <c r="D31" s="129"/>
      <c r="E31" s="129"/>
      <c r="F31" s="129"/>
      <c r="G31" s="129"/>
      <c r="H31" s="12"/>
    </row>
    <row r="32" spans="1:8" s="9" customFormat="1" ht="12.75">
      <c r="A32" s="125"/>
      <c r="B32" s="125"/>
      <c r="C32" s="125"/>
      <c r="D32" s="129"/>
      <c r="E32" s="129"/>
      <c r="F32" s="129"/>
      <c r="G32" s="129"/>
      <c r="H32" s="12"/>
    </row>
    <row r="33" spans="1:8" s="9" customFormat="1" ht="12.75">
      <c r="A33" s="125"/>
      <c r="B33" s="125" t="s">
        <v>7</v>
      </c>
      <c r="C33" s="128"/>
      <c r="D33" s="129"/>
      <c r="E33" s="129"/>
      <c r="F33" s="129"/>
      <c r="G33" s="129"/>
      <c r="H33" s="12"/>
    </row>
    <row r="34" spans="1:8" s="9" customFormat="1" ht="12.75">
      <c r="A34" s="125"/>
      <c r="B34" s="125"/>
      <c r="C34" s="125"/>
      <c r="D34" s="129"/>
      <c r="E34" s="129"/>
      <c r="F34" s="129"/>
      <c r="G34" s="129"/>
      <c r="H34" s="12"/>
    </row>
    <row r="35" spans="1:8" s="9" customFormat="1" ht="12.75">
      <c r="A35" s="127" t="s">
        <v>8</v>
      </c>
      <c r="B35" s="127"/>
      <c r="C35" s="131"/>
      <c r="D35" s="132"/>
      <c r="E35" s="132"/>
      <c r="F35" s="132"/>
      <c r="G35" s="132"/>
      <c r="H35" s="12"/>
    </row>
    <row r="36" spans="1:8" s="9" customFormat="1" ht="12.75">
      <c r="A36" s="127"/>
      <c r="B36" s="127"/>
      <c r="C36" s="127"/>
      <c r="D36" s="132"/>
      <c r="E36" s="132"/>
      <c r="F36" s="132"/>
      <c r="G36" s="132"/>
      <c r="H36" s="12"/>
    </row>
    <row r="37" spans="1:8" s="9" customFormat="1" ht="12.75">
      <c r="A37" s="127"/>
      <c r="B37" s="127"/>
      <c r="C37" s="127"/>
      <c r="D37" s="132"/>
      <c r="E37" s="132"/>
      <c r="F37" s="132"/>
      <c r="G37" s="132"/>
      <c r="H37" s="12"/>
    </row>
    <row r="38" spans="1:8" s="9" customFormat="1" ht="12.75">
      <c r="A38" s="127" t="s">
        <v>9</v>
      </c>
      <c r="B38" s="127"/>
      <c r="C38" s="127"/>
      <c r="D38" s="132"/>
      <c r="E38" s="132"/>
      <c r="F38" s="132"/>
      <c r="G38" s="132"/>
      <c r="H38" s="12"/>
    </row>
    <row r="39" spans="1:8" s="9" customFormat="1" ht="12.75">
      <c r="A39" s="133" t="s">
        <v>10</v>
      </c>
      <c r="B39" s="134"/>
      <c r="C39" s="134"/>
      <c r="D39" s="132"/>
      <c r="E39" s="132"/>
      <c r="F39" s="132"/>
      <c r="G39" s="132"/>
      <c r="H39" s="12"/>
    </row>
    <row r="40" spans="1:8" s="11" customFormat="1" ht="12.75">
      <c r="A40" s="135"/>
      <c r="B40" s="132"/>
      <c r="C40" s="132"/>
      <c r="D40" s="132"/>
      <c r="E40" s="132"/>
      <c r="F40" s="132"/>
      <c r="G40" s="132"/>
      <c r="H40" s="13"/>
    </row>
    <row r="41" spans="1:8" s="11" customFormat="1" ht="15.75">
      <c r="A41" s="136" t="s">
        <v>92</v>
      </c>
      <c r="B41" s="127"/>
      <c r="C41" s="127"/>
      <c r="D41" s="127"/>
      <c r="E41" s="127"/>
      <c r="F41" s="127"/>
      <c r="G41" s="127"/>
      <c r="H41" s="13"/>
    </row>
    <row r="42" spans="1:8" s="11" customFormat="1" ht="12.75">
      <c r="A42" s="127"/>
      <c r="B42" s="127"/>
      <c r="C42" s="127"/>
      <c r="D42" s="127"/>
      <c r="E42" s="127"/>
      <c r="F42" s="127"/>
      <c r="G42" s="127"/>
      <c r="H42" s="13"/>
    </row>
    <row r="43" spans="1:8" s="11" customFormat="1" ht="12.75">
      <c r="A43" s="127"/>
      <c r="B43" s="127"/>
      <c r="C43" s="127"/>
      <c r="D43" s="127"/>
      <c r="E43" s="127"/>
      <c r="F43" s="127"/>
      <c r="G43" s="127"/>
      <c r="H43" s="13"/>
    </row>
    <row r="44" spans="1:8" s="11" customFormat="1" ht="12.75">
      <c r="A44" s="127"/>
      <c r="B44" s="127"/>
      <c r="C44" s="127"/>
      <c r="D44" s="127"/>
      <c r="E44" s="127"/>
      <c r="F44" s="127"/>
      <c r="G44" s="127"/>
      <c r="H44" s="13"/>
    </row>
    <row r="45" s="13" customFormat="1" ht="12.75">
      <c r="A45" s="14"/>
    </row>
    <row r="46" s="11" customFormat="1" ht="12.75"/>
    <row r="47" s="11" customFormat="1" ht="12.75"/>
    <row r="48" s="11" customFormat="1" ht="12.75"/>
    <row r="49" s="11" customFormat="1" ht="12.75"/>
    <row r="50" spans="1:3" s="11" customFormat="1" ht="12.75">
      <c r="A50" s="15"/>
      <c r="B50" s="15"/>
      <c r="C50" s="15"/>
    </row>
    <row r="51" spans="1:3" s="11" customFormat="1" ht="12.75">
      <c r="A51" s="15"/>
      <c r="B51" s="15"/>
      <c r="C51" s="15"/>
    </row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</sheetData>
  <sheetProtection selectLockedCells="1"/>
  <dataValidations count="3">
    <dataValidation type="list" allowBlank="1" showInputMessage="1" showErrorMessage="1" sqref="C30">
      <formula1>PerIzv1</formula1>
    </dataValidation>
    <dataValidation type="whole" allowBlank="1" showInputMessage="1" showErrorMessage="1" sqref="C28">
      <formula1>2012</formula1>
      <formula2>2030</formula2>
    </dataValidation>
    <dataValidation type="textLength" allowBlank="1" showInputMessage="1" showErrorMessage="1" sqref="C24:C26">
      <formula1>3</formula1>
      <formula2>5</formula2>
    </dataValidation>
  </dataValidations>
  <printOptions/>
  <pageMargins left="0.75" right="0.75" top="1" bottom="1" header="0.5" footer="0.5"/>
  <pageSetup horizontalDpi="600" verticalDpi="600" orientation="landscape" paperSize="9" scale="69" r:id="rId2"/>
  <headerFooter alignWithMargins="0">
    <oddFooter>&amp;CКомерцијални квалитет снабдевања природним гасом</oddFooter>
  </headerFooter>
  <colBreaks count="2" manualBreakCount="2">
    <brk id="5" max="47" man="1"/>
    <brk id="23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3.7109375" style="2" customWidth="1"/>
    <col min="2" max="2" width="6.140625" style="3" customWidth="1"/>
    <col min="3" max="3" width="10.7109375" style="3" customWidth="1"/>
    <col min="4" max="4" width="62.140625" style="2" customWidth="1"/>
    <col min="5" max="5" width="15.421875" style="2" customWidth="1"/>
    <col min="6" max="6" width="20.00390625" style="2" customWidth="1"/>
    <col min="7" max="7" width="19.57421875" style="2" customWidth="1"/>
    <col min="8" max="8" width="9.140625" style="2" customWidth="1"/>
    <col min="9" max="9" width="11.7109375" style="2" customWidth="1"/>
    <col min="10" max="10" width="9.140625" style="2" customWidth="1"/>
    <col min="11" max="11" width="4.57421875" style="2" customWidth="1"/>
    <col min="12" max="12" width="34.7109375" style="2" hidden="1" customWidth="1"/>
    <col min="13" max="16384" width="9.140625" style="2" customWidth="1"/>
  </cols>
  <sheetData>
    <row r="1" spans="1:9" s="5" customFormat="1" ht="12.75">
      <c r="A1" s="139" t="s">
        <v>0</v>
      </c>
      <c r="B1" s="140"/>
      <c r="C1" s="140"/>
      <c r="D1" s="141"/>
      <c r="E1" s="140"/>
      <c r="F1" s="140"/>
      <c r="G1" s="142"/>
      <c r="H1" s="143"/>
      <c r="I1" s="143"/>
    </row>
    <row r="2" spans="1:9" s="1" customFormat="1" ht="14.25" customHeight="1">
      <c r="A2" s="141"/>
      <c r="B2" s="140"/>
      <c r="C2" s="140"/>
      <c r="D2" s="141"/>
      <c r="E2" s="140"/>
      <c r="F2" s="140"/>
      <c r="G2" s="142"/>
      <c r="H2" s="143"/>
      <c r="I2" s="143"/>
    </row>
    <row r="3" spans="1:9" s="1" customFormat="1" ht="12.75">
      <c r="A3" s="141"/>
      <c r="B3" s="140"/>
      <c r="C3" s="144"/>
      <c r="D3" s="145"/>
      <c r="E3" s="140"/>
      <c r="F3" s="140"/>
      <c r="G3" s="142"/>
      <c r="H3" s="143"/>
      <c r="I3" s="143"/>
    </row>
    <row r="4" spans="1:9" s="1" customFormat="1" ht="12.75">
      <c r="A4" s="141"/>
      <c r="B4" s="140"/>
      <c r="C4" s="140"/>
      <c r="D4" s="141"/>
      <c r="E4" s="140"/>
      <c r="F4" s="140"/>
      <c r="G4" s="142"/>
      <c r="H4" s="143"/>
      <c r="I4" s="143"/>
    </row>
    <row r="5" spans="1:9" s="1" customFormat="1" ht="12.75">
      <c r="A5" s="141"/>
      <c r="B5" s="140"/>
      <c r="C5" s="140"/>
      <c r="D5" s="141"/>
      <c r="E5" s="140"/>
      <c r="F5" s="140"/>
      <c r="G5" s="142"/>
      <c r="H5" s="143"/>
      <c r="I5" s="143"/>
    </row>
    <row r="6" spans="1:9" s="1" customFormat="1" ht="12.75">
      <c r="A6" s="141"/>
      <c r="B6" s="140"/>
      <c r="C6" s="140"/>
      <c r="D6" s="141"/>
      <c r="E6" s="140"/>
      <c r="F6" s="140"/>
      <c r="G6" s="142"/>
      <c r="H6" s="143"/>
      <c r="I6" s="143"/>
    </row>
    <row r="7" spans="1:9" s="1" customFormat="1" ht="7.5" customHeight="1">
      <c r="A7" s="141"/>
      <c r="B7" s="157" t="s">
        <v>93</v>
      </c>
      <c r="C7" s="157"/>
      <c r="D7" s="157"/>
      <c r="E7" s="157"/>
      <c r="F7" s="157"/>
      <c r="G7" s="142"/>
      <c r="H7" s="143"/>
      <c r="I7" s="143"/>
    </row>
    <row r="8" spans="1:9" ht="12.75">
      <c r="A8" s="141"/>
      <c r="B8" s="140"/>
      <c r="C8" s="140"/>
      <c r="D8" s="141"/>
      <c r="E8" s="140"/>
      <c r="F8" s="140"/>
      <c r="G8" s="142"/>
      <c r="H8" s="143"/>
      <c r="I8" s="143"/>
    </row>
    <row r="9" spans="1:9" s="3" customFormat="1" ht="16.5" customHeight="1" thickBot="1">
      <c r="A9" s="141"/>
      <c r="B9" s="140"/>
      <c r="C9" s="140"/>
      <c r="D9" s="141"/>
      <c r="E9" s="140"/>
      <c r="F9" s="140"/>
      <c r="G9" s="142"/>
      <c r="H9" s="143"/>
      <c r="I9" s="143"/>
    </row>
    <row r="10" spans="1:9" s="3" customFormat="1" ht="37.5" customHeight="1" thickTop="1">
      <c r="A10" s="141"/>
      <c r="B10" s="158" t="s">
        <v>28</v>
      </c>
      <c r="C10" s="160" t="s">
        <v>29</v>
      </c>
      <c r="D10" s="161"/>
      <c r="E10" s="164" t="s">
        <v>94</v>
      </c>
      <c r="F10" s="166" t="s">
        <v>30</v>
      </c>
      <c r="G10" s="142"/>
      <c r="H10" s="146"/>
      <c r="I10" s="146"/>
    </row>
    <row r="11" spans="1:9" s="3" customFormat="1" ht="37.5" customHeight="1">
      <c r="A11" s="141"/>
      <c r="B11" s="159"/>
      <c r="C11" s="162"/>
      <c r="D11" s="163"/>
      <c r="E11" s="165"/>
      <c r="F11" s="167"/>
      <c r="G11" s="142"/>
      <c r="H11" s="146"/>
      <c r="I11" s="146"/>
    </row>
    <row r="12" spans="1:9" s="3" customFormat="1" ht="37.5" customHeight="1">
      <c r="A12" s="141"/>
      <c r="B12" s="147">
        <v>3</v>
      </c>
      <c r="C12" s="148" t="s">
        <v>95</v>
      </c>
      <c r="D12" s="149" t="s">
        <v>104</v>
      </c>
      <c r="E12" s="137" t="s">
        <v>96</v>
      </c>
      <c r="F12" s="150" t="s">
        <v>97</v>
      </c>
      <c r="G12" s="142"/>
      <c r="H12" s="146"/>
      <c r="I12" s="146"/>
    </row>
    <row r="13" spans="1:9" s="3" customFormat="1" ht="37.5" customHeight="1">
      <c r="A13" s="141"/>
      <c r="B13" s="151">
        <v>4</v>
      </c>
      <c r="C13" s="148" t="s">
        <v>98</v>
      </c>
      <c r="D13" s="149" t="s">
        <v>102</v>
      </c>
      <c r="E13" s="137" t="s">
        <v>96</v>
      </c>
      <c r="F13" s="150" t="s">
        <v>97</v>
      </c>
      <c r="G13" s="142"/>
      <c r="H13" s="146"/>
      <c r="I13" s="146"/>
    </row>
    <row r="14" spans="1:9" s="3" customFormat="1" ht="37.5" customHeight="1">
      <c r="A14" s="141"/>
      <c r="B14" s="151">
        <v>5</v>
      </c>
      <c r="C14" s="148" t="s">
        <v>99</v>
      </c>
      <c r="D14" s="152" t="s">
        <v>52</v>
      </c>
      <c r="E14" s="137" t="s">
        <v>96</v>
      </c>
      <c r="F14" s="150" t="s">
        <v>97</v>
      </c>
      <c r="G14" s="142"/>
      <c r="H14" s="146"/>
      <c r="I14" s="146"/>
    </row>
    <row r="15" spans="1:9" s="3" customFormat="1" ht="37.5" customHeight="1">
      <c r="A15" s="141"/>
      <c r="B15" s="151">
        <v>6</v>
      </c>
      <c r="C15" s="148" t="s">
        <v>100</v>
      </c>
      <c r="D15" s="152" t="s">
        <v>105</v>
      </c>
      <c r="E15" s="137" t="s">
        <v>96</v>
      </c>
      <c r="F15" s="150" t="s">
        <v>97</v>
      </c>
      <c r="G15" s="142"/>
      <c r="H15" s="146"/>
      <c r="I15" s="146"/>
    </row>
    <row r="16" spans="1:9" s="3" customFormat="1" ht="37.5" customHeight="1" thickBot="1">
      <c r="A16" s="141"/>
      <c r="B16" s="153">
        <v>7</v>
      </c>
      <c r="C16" s="154" t="s">
        <v>101</v>
      </c>
      <c r="D16" s="155" t="s">
        <v>70</v>
      </c>
      <c r="E16" s="138" t="s">
        <v>96</v>
      </c>
      <c r="F16" s="156" t="s">
        <v>97</v>
      </c>
      <c r="G16" s="142"/>
      <c r="H16" s="146"/>
      <c r="I16" s="146"/>
    </row>
    <row r="17" spans="1:9" s="3" customFormat="1" ht="17.25" customHeight="1" thickTop="1">
      <c r="A17" s="143"/>
      <c r="B17" s="146"/>
      <c r="C17" s="146"/>
      <c r="D17" s="143"/>
      <c r="E17" s="146"/>
      <c r="F17" s="146"/>
      <c r="G17" s="143"/>
      <c r="H17" s="143"/>
      <c r="I17" s="143"/>
    </row>
    <row r="18" spans="1:9" s="3" customFormat="1" ht="17.25" customHeight="1">
      <c r="A18" s="143"/>
      <c r="B18" s="146"/>
      <c r="C18" s="146"/>
      <c r="D18" s="143"/>
      <c r="E18" s="146"/>
      <c r="F18" s="146"/>
      <c r="G18" s="143"/>
      <c r="H18" s="143"/>
      <c r="I18" s="143"/>
    </row>
    <row r="19" spans="1:9" s="3" customFormat="1" ht="13.5" customHeight="1">
      <c r="A19" s="143"/>
      <c r="B19" s="146"/>
      <c r="C19" s="146"/>
      <c r="D19" s="143"/>
      <c r="E19" s="146"/>
      <c r="F19" s="146"/>
      <c r="G19" s="143"/>
      <c r="H19" s="143"/>
      <c r="I19" s="143"/>
    </row>
    <row r="20" spans="1:9" ht="14.25" customHeight="1">
      <c r="A20" s="143"/>
      <c r="B20" s="146"/>
      <c r="C20" s="146"/>
      <c r="D20" s="143"/>
      <c r="E20" s="146"/>
      <c r="F20" s="146"/>
      <c r="G20" s="143"/>
      <c r="H20" s="143"/>
      <c r="I20" s="143"/>
    </row>
    <row r="21" spans="1:9" ht="13.5" customHeight="1">
      <c r="A21" s="143"/>
      <c r="B21" s="146"/>
      <c r="C21" s="146"/>
      <c r="D21" s="143"/>
      <c r="E21" s="146"/>
      <c r="F21" s="146"/>
      <c r="G21" s="143"/>
      <c r="H21" s="143"/>
      <c r="I21" s="143"/>
    </row>
    <row r="22" spans="1:9" ht="12.75">
      <c r="A22" s="143"/>
      <c r="B22" s="146"/>
      <c r="C22" s="146"/>
      <c r="D22" s="143"/>
      <c r="E22" s="146"/>
      <c r="F22" s="146"/>
      <c r="G22" s="143"/>
      <c r="H22" s="143"/>
      <c r="I22" s="143"/>
    </row>
    <row r="23" spans="1:12" ht="17.25" customHeight="1">
      <c r="A23" s="143"/>
      <c r="B23" s="146"/>
      <c r="C23" s="146"/>
      <c r="D23" s="143"/>
      <c r="E23" s="146"/>
      <c r="F23" s="146"/>
      <c r="G23" s="143"/>
      <c r="H23" s="143"/>
      <c r="I23" s="143"/>
      <c r="L23" s="2" t="str">
        <f>+CONCATENATE("01.јануар.",'Poc.strana'!C28-1,".-31.децембар.",'Poc.strana'!C28-1,".године")</f>
        <v>01.јануар.-1.-31.децембар.-1.године</v>
      </c>
    </row>
    <row r="24" spans="1:12" ht="17.25" customHeight="1">
      <c r="A24" s="143"/>
      <c r="B24" s="146"/>
      <c r="C24" s="146"/>
      <c r="D24" s="143"/>
      <c r="E24" s="146"/>
      <c r="F24" s="146"/>
      <c r="G24" s="143"/>
      <c r="H24" s="143"/>
      <c r="I24" s="143"/>
      <c r="L24" s="2" t="str">
        <f>+CONCATENATE("01.јануар.",'Poc.strana'!C28,".-31.март.",'Poc.strana'!C28,".године")</f>
        <v>01.јануар..-31.март..године</v>
      </c>
    </row>
    <row r="25" spans="1:12" ht="17.25" customHeight="1">
      <c r="A25" s="143"/>
      <c r="B25" s="146"/>
      <c r="C25" s="146"/>
      <c r="D25" s="143"/>
      <c r="E25" s="146"/>
      <c r="F25" s="146"/>
      <c r="G25" s="143"/>
      <c r="H25" s="143"/>
      <c r="I25" s="143"/>
      <c r="L25" s="2" t="str">
        <f>+CONCATENATE("01.јануар.",'Poc.strana'!C28-1,".-30.јун.",'Poc.strana'!C28,".године")</f>
        <v>01.јануар.-1.-30.јун..године</v>
      </c>
    </row>
    <row r="26" spans="1:12" ht="17.25" customHeight="1">
      <c r="A26" s="143"/>
      <c r="B26" s="146"/>
      <c r="C26" s="146"/>
      <c r="D26" s="143"/>
      <c r="E26" s="146"/>
      <c r="F26" s="146"/>
      <c r="G26" s="143"/>
      <c r="H26" s="143"/>
      <c r="I26" s="143"/>
      <c r="L26" s="2" t="str">
        <f>+CONCATENATE("01.јануар.",'Poc.strana'!C28-1,".-30.септембар.",'Poc.strana'!C28,".године")</f>
        <v>01.јануар.-1.-30.септембар..године</v>
      </c>
    </row>
    <row r="27" spans="1:9" ht="12.75">
      <c r="A27" s="143"/>
      <c r="B27" s="146"/>
      <c r="C27" s="146"/>
      <c r="D27" s="143"/>
      <c r="E27" s="146"/>
      <c r="F27" s="146"/>
      <c r="G27" s="143"/>
      <c r="H27" s="143"/>
      <c r="I27" s="143"/>
    </row>
    <row r="28" spans="1:9" ht="12.75">
      <c r="A28" s="143"/>
      <c r="B28" s="146"/>
      <c r="C28" s="146"/>
      <c r="D28" s="143"/>
      <c r="E28" s="146"/>
      <c r="F28" s="146"/>
      <c r="G28" s="143"/>
      <c r="H28" s="143"/>
      <c r="I28" s="143"/>
    </row>
    <row r="29" spans="1:9" ht="12.75">
      <c r="A29" s="143"/>
      <c r="B29" s="146"/>
      <c r="C29" s="146"/>
      <c r="D29" s="143"/>
      <c r="E29" s="146"/>
      <c r="F29" s="146"/>
      <c r="G29" s="143"/>
      <c r="H29" s="143"/>
      <c r="I29" s="143"/>
    </row>
    <row r="30" spans="1:9" ht="12.75">
      <c r="A30" s="143"/>
      <c r="B30" s="146"/>
      <c r="C30" s="146"/>
      <c r="D30" s="143"/>
      <c r="E30" s="146"/>
      <c r="F30" s="146"/>
      <c r="G30" s="143"/>
      <c r="H30" s="143"/>
      <c r="I30" s="143"/>
    </row>
    <row r="31" spans="1:9" ht="12.75">
      <c r="A31" s="143"/>
      <c r="B31" s="146"/>
      <c r="C31" s="146"/>
      <c r="D31" s="143"/>
      <c r="E31" s="146"/>
      <c r="F31" s="146"/>
      <c r="G31" s="143"/>
      <c r="H31" s="143"/>
      <c r="I31" s="143"/>
    </row>
    <row r="32" spans="1:9" ht="12.75">
      <c r="A32" s="143"/>
      <c r="B32" s="146"/>
      <c r="C32" s="146"/>
      <c r="D32" s="143"/>
      <c r="E32" s="146"/>
      <c r="F32" s="146"/>
      <c r="G32" s="143"/>
      <c r="H32" s="143"/>
      <c r="I32" s="143"/>
    </row>
    <row r="33" spans="1:9" ht="12.75">
      <c r="A33" s="143"/>
      <c r="B33" s="146"/>
      <c r="C33" s="146"/>
      <c r="D33" s="143"/>
      <c r="E33" s="146"/>
      <c r="F33" s="146"/>
      <c r="G33" s="143"/>
      <c r="H33" s="143"/>
      <c r="I33" s="143"/>
    </row>
    <row r="34" spans="1:9" ht="12.75">
      <c r="A34" s="143"/>
      <c r="B34" s="146"/>
      <c r="C34" s="146"/>
      <c r="D34" s="143"/>
      <c r="E34" s="146"/>
      <c r="F34" s="146"/>
      <c r="G34" s="143"/>
      <c r="H34" s="143"/>
      <c r="I34" s="143"/>
    </row>
    <row r="35" spans="1:9" ht="12.75">
      <c r="A35" s="143"/>
      <c r="B35" s="146"/>
      <c r="C35" s="146"/>
      <c r="D35" s="143"/>
      <c r="E35" s="146"/>
      <c r="F35" s="146"/>
      <c r="G35" s="143"/>
      <c r="H35" s="143"/>
      <c r="I35" s="143"/>
    </row>
    <row r="36" spans="1:9" ht="12.75">
      <c r="A36" s="143"/>
      <c r="B36" s="146"/>
      <c r="C36" s="146"/>
      <c r="D36" s="143"/>
      <c r="E36" s="146"/>
      <c r="F36" s="146"/>
      <c r="G36" s="143"/>
      <c r="H36" s="143"/>
      <c r="I36" s="143"/>
    </row>
    <row r="37" spans="1:9" ht="12.75">
      <c r="A37" s="143"/>
      <c r="B37" s="146"/>
      <c r="C37" s="146"/>
      <c r="D37" s="143"/>
      <c r="E37" s="146"/>
      <c r="F37" s="146"/>
      <c r="G37" s="143"/>
      <c r="H37" s="143"/>
      <c r="I37" s="143"/>
    </row>
  </sheetData>
  <sheetProtection selectLockedCells="1" selectUn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&amp;CПериоди извештавања и рокови за достављање информација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3.7109375" style="17" customWidth="1"/>
    <col min="2" max="2" width="11.7109375" style="17" customWidth="1"/>
    <col min="3" max="3" width="15.57421875" style="17" customWidth="1"/>
    <col min="4" max="4" width="58.57421875" style="17" customWidth="1"/>
    <col min="5" max="5" width="8.140625" style="17" customWidth="1"/>
    <col min="6" max="6" width="11.7109375" style="17" customWidth="1"/>
    <col min="7" max="16384" width="9.140625" style="17" customWidth="1"/>
  </cols>
  <sheetData>
    <row r="1" s="16" customFormat="1" ht="12.75">
      <c r="A1" s="16" t="s">
        <v>0</v>
      </c>
    </row>
    <row r="2" spans="5:6" s="16" customFormat="1" ht="14.25" customHeight="1">
      <c r="E2" s="20" t="s">
        <v>8</v>
      </c>
      <c r="F2" s="21"/>
    </row>
    <row r="3" ht="12.75">
      <c r="B3" s="27" t="str">
        <f>+CONCATENATE('Poc.strana'!A21," ",'Poc.strana'!C21)</f>
        <v> </v>
      </c>
    </row>
    <row r="5" spans="1:4" ht="12.75">
      <c r="A5" s="28"/>
      <c r="B5" s="28" t="str">
        <f>CONCATENATE("Табела ",Sadrzaj_Dinamika!C12,". ",Sadrzaj_Dinamika!D12,"у периоду ",'Poc.strana'!C25)</f>
        <v>Табела ЕТK-1.  Подаци о снабдевању крајњих купаца електричном енергијом у периоду </v>
      </c>
      <c r="C5" s="28"/>
      <c r="D5" s="28"/>
    </row>
    <row r="6" spans="1:5" s="18" customFormat="1" ht="13.5" thickBot="1">
      <c r="A6" s="28"/>
      <c r="C6" s="28"/>
      <c r="D6" s="28"/>
      <c r="E6" s="17"/>
    </row>
    <row r="7" spans="1:6" ht="13.5" customHeight="1" thickTop="1">
      <c r="A7" s="28"/>
      <c r="B7" s="188" t="s">
        <v>44</v>
      </c>
      <c r="C7" s="186"/>
      <c r="D7" s="186"/>
      <c r="E7" s="186" t="s">
        <v>13</v>
      </c>
      <c r="F7" s="184" t="s">
        <v>81</v>
      </c>
    </row>
    <row r="8" spans="1:9" ht="13.5" thickBot="1">
      <c r="A8" s="28"/>
      <c r="B8" s="189"/>
      <c r="C8" s="187"/>
      <c r="D8" s="187"/>
      <c r="E8" s="187"/>
      <c r="F8" s="185"/>
      <c r="G8" s="19"/>
      <c r="H8" s="19"/>
      <c r="I8" s="19"/>
    </row>
    <row r="9" spans="1:9" ht="24" customHeight="1" thickTop="1">
      <c r="A9" s="28"/>
      <c r="B9" s="190" t="s">
        <v>69</v>
      </c>
      <c r="C9" s="191" t="s">
        <v>87</v>
      </c>
      <c r="D9" s="192"/>
      <c r="E9" s="117"/>
      <c r="F9" s="118"/>
      <c r="G9" s="19"/>
      <c r="H9" s="19"/>
      <c r="I9" s="19"/>
    </row>
    <row r="10" spans="1:9" ht="24" customHeight="1">
      <c r="A10" s="28"/>
      <c r="B10" s="190"/>
      <c r="C10" s="170" t="s">
        <v>54</v>
      </c>
      <c r="D10" s="171"/>
      <c r="E10" s="119"/>
      <c r="F10" s="120"/>
      <c r="G10" s="19"/>
      <c r="H10" s="19"/>
      <c r="I10" s="19"/>
    </row>
    <row r="11" spans="1:9" ht="24" customHeight="1">
      <c r="A11" s="28"/>
      <c r="B11" s="190"/>
      <c r="C11" s="168" t="s">
        <v>73</v>
      </c>
      <c r="D11" s="169"/>
      <c r="E11" s="80"/>
      <c r="F11" s="121"/>
      <c r="G11" s="19"/>
      <c r="H11" s="19"/>
      <c r="I11" s="19"/>
    </row>
    <row r="12" spans="1:9" ht="24" customHeight="1">
      <c r="A12" s="28"/>
      <c r="B12" s="190"/>
      <c r="C12" s="173" t="s">
        <v>77</v>
      </c>
      <c r="D12" s="108" t="s">
        <v>88</v>
      </c>
      <c r="E12" s="81"/>
      <c r="F12" s="95"/>
      <c r="G12" s="19"/>
      <c r="H12" s="19"/>
      <c r="I12" s="19"/>
    </row>
    <row r="13" spans="1:6" ht="24" customHeight="1">
      <c r="A13" s="28"/>
      <c r="B13" s="190"/>
      <c r="C13" s="173"/>
      <c r="D13" s="109" t="s">
        <v>74</v>
      </c>
      <c r="E13" s="82"/>
      <c r="F13" s="96"/>
    </row>
    <row r="14" spans="1:8" s="22" customFormat="1" ht="24" customHeight="1">
      <c r="A14" s="29"/>
      <c r="B14" s="190"/>
      <c r="C14" s="173"/>
      <c r="D14" s="110" t="s">
        <v>75</v>
      </c>
      <c r="E14" s="82"/>
      <c r="F14" s="96"/>
      <c r="G14" s="23"/>
      <c r="H14" s="23"/>
    </row>
    <row r="15" spans="1:6" ht="24" customHeight="1">
      <c r="A15" s="28"/>
      <c r="B15" s="190"/>
      <c r="C15" s="173"/>
      <c r="D15" s="111" t="s">
        <v>76</v>
      </c>
      <c r="E15" s="115"/>
      <c r="F15" s="116"/>
    </row>
    <row r="16" spans="2:6" ht="24.75" customHeight="1">
      <c r="B16" s="180" t="s">
        <v>45</v>
      </c>
      <c r="C16" s="181"/>
      <c r="D16" s="83" t="s">
        <v>55</v>
      </c>
      <c r="E16" s="84"/>
      <c r="F16" s="97"/>
    </row>
    <row r="17" spans="2:6" ht="24.75" customHeight="1">
      <c r="B17" s="182"/>
      <c r="C17" s="183"/>
      <c r="D17" s="85" t="s">
        <v>82</v>
      </c>
      <c r="E17" s="86"/>
      <c r="F17" s="98"/>
    </row>
    <row r="18" spans="2:6" ht="24.75" customHeight="1">
      <c r="B18" s="174" t="s">
        <v>83</v>
      </c>
      <c r="C18" s="175"/>
      <c r="D18" s="83" t="s">
        <v>84</v>
      </c>
      <c r="E18" s="87"/>
      <c r="F18" s="97"/>
    </row>
    <row r="19" spans="2:6" ht="24.75" customHeight="1">
      <c r="B19" s="176"/>
      <c r="C19" s="177"/>
      <c r="D19" s="88" t="s">
        <v>63</v>
      </c>
      <c r="E19" s="89"/>
      <c r="F19" s="99"/>
    </row>
    <row r="20" spans="2:6" ht="24.75" customHeight="1" thickBot="1">
      <c r="B20" s="178"/>
      <c r="C20" s="179"/>
      <c r="D20" s="90" t="s">
        <v>64</v>
      </c>
      <c r="E20" s="91" t="s">
        <v>14</v>
      </c>
      <c r="F20" s="100"/>
    </row>
    <row r="21" spans="2:6" ht="13.5" thickTop="1">
      <c r="B21" s="25"/>
      <c r="C21" s="25"/>
      <c r="D21" s="25"/>
      <c r="E21" s="25"/>
      <c r="F21" s="25"/>
    </row>
    <row r="22" spans="2:6" ht="12.75">
      <c r="B22" s="26" t="s">
        <v>67</v>
      </c>
      <c r="C22" s="25"/>
      <c r="D22" s="25"/>
      <c r="E22" s="25"/>
      <c r="F22" s="25"/>
    </row>
    <row r="23" spans="2:6" ht="39.75" customHeight="1">
      <c r="B23" s="172" t="s">
        <v>68</v>
      </c>
      <c r="C23" s="172"/>
      <c r="D23" s="172"/>
      <c r="E23" s="172"/>
      <c r="F23" s="172"/>
    </row>
  </sheetData>
  <sheetProtection selectLockedCells="1"/>
  <mergeCells count="11">
    <mergeCell ref="F7:F8"/>
    <mergeCell ref="E7:E8"/>
    <mergeCell ref="B7:D8"/>
    <mergeCell ref="B9:B15"/>
    <mergeCell ref="C9:D9"/>
    <mergeCell ref="C11:D11"/>
    <mergeCell ref="C10:D10"/>
    <mergeCell ref="B23:F23"/>
    <mergeCell ref="C12:C15"/>
    <mergeCell ref="B18:C20"/>
    <mergeCell ref="B16:C17"/>
  </mergeCells>
  <printOptions horizontalCentered="1"/>
  <pageMargins left="0.75" right="0.75" top="1" bottom="1" header="0.5" footer="0.5"/>
  <pageSetup horizontalDpi="600" verticalDpi="600" orientation="landscape" paperSize="9" scale="67" r:id="rId1"/>
  <headerFooter alignWithMargins="0">
    <oddFooter>&amp;CСнабдевање крајњих купаца природним гасом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.7109375" style="17" customWidth="1"/>
    <col min="2" max="2" width="9.57421875" style="17" customWidth="1"/>
    <col min="3" max="3" width="15.57421875" style="17" customWidth="1"/>
    <col min="4" max="4" width="58.57421875" style="17" customWidth="1"/>
    <col min="5" max="5" width="8.140625" style="17" customWidth="1"/>
    <col min="6" max="6" width="11.7109375" style="17" customWidth="1"/>
    <col min="7" max="16384" width="9.140625" style="17" customWidth="1"/>
  </cols>
  <sheetData>
    <row r="1" spans="1:10" s="16" customFormat="1" ht="12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6" customFormat="1" ht="14.25" customHeight="1">
      <c r="A2" s="27"/>
      <c r="B2" s="27"/>
      <c r="C2" s="27"/>
      <c r="D2" s="27"/>
      <c r="E2" s="30" t="s">
        <v>8</v>
      </c>
      <c r="F2" s="31"/>
      <c r="G2" s="27"/>
      <c r="H2" s="27"/>
      <c r="I2" s="27"/>
      <c r="J2" s="27"/>
    </row>
    <row r="3" spans="1:10" ht="12.75">
      <c r="A3" s="25"/>
      <c r="B3" s="27" t="str">
        <f>+CONCATENATE('Poc.strana'!A21," ",'Poc.strana'!C21)</f>
        <v> </v>
      </c>
      <c r="C3" s="25"/>
      <c r="D3" s="25"/>
      <c r="E3" s="25"/>
      <c r="F3" s="25"/>
      <c r="G3" s="25"/>
      <c r="H3" s="25"/>
      <c r="I3" s="25"/>
      <c r="J3" s="25"/>
    </row>
    <row r="4" spans="1:10" ht="12.7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2.7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2.7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2.75">
      <c r="A7" s="25"/>
      <c r="B7" s="28" t="str">
        <f>CONCATENATE("Табела ",Sadrzaj_Dinamika!C13,". ",Sadrzaj_Dinamika!D13,"у периоду ",'Poc.strana'!C25)</f>
        <v>Табела ЕТK-2.  Подаци о резервном снабдевању крајњих купаца електричном енергијом у периоду </v>
      </c>
      <c r="C7" s="25"/>
      <c r="D7" s="25"/>
      <c r="E7" s="25"/>
      <c r="F7" s="25"/>
      <c r="G7" s="25"/>
      <c r="H7" s="25"/>
      <c r="I7" s="25"/>
      <c r="J7" s="25"/>
    </row>
    <row r="8" spans="1:10" s="18" customFormat="1" ht="12.75">
      <c r="A8" s="32"/>
      <c r="C8" s="25"/>
      <c r="D8" s="25"/>
      <c r="E8" s="25"/>
      <c r="F8" s="32"/>
      <c r="G8" s="32"/>
      <c r="H8" s="32"/>
      <c r="I8" s="32"/>
      <c r="J8" s="32"/>
    </row>
    <row r="9" spans="1:10" ht="13.5" customHeight="1">
      <c r="A9" s="25"/>
      <c r="B9" s="195" t="s">
        <v>44</v>
      </c>
      <c r="C9" s="195"/>
      <c r="D9" s="195"/>
      <c r="E9" s="195" t="s">
        <v>13</v>
      </c>
      <c r="F9" s="198"/>
      <c r="G9" s="25"/>
      <c r="H9" s="25"/>
      <c r="I9" s="25"/>
      <c r="J9" s="25"/>
    </row>
    <row r="10" spans="1:10" ht="13.5" thickBot="1">
      <c r="A10" s="25"/>
      <c r="B10" s="196"/>
      <c r="C10" s="196"/>
      <c r="D10" s="196"/>
      <c r="E10" s="197"/>
      <c r="F10" s="199"/>
      <c r="G10" s="33"/>
      <c r="H10" s="33"/>
      <c r="I10" s="33"/>
      <c r="J10" s="25"/>
    </row>
    <row r="11" spans="1:10" ht="25.5" customHeight="1" thickTop="1">
      <c r="A11" s="25"/>
      <c r="B11" s="193" t="s">
        <v>49</v>
      </c>
      <c r="C11" s="193"/>
      <c r="D11" s="34" t="s">
        <v>61</v>
      </c>
      <c r="E11" s="35"/>
      <c r="F11" s="92"/>
      <c r="G11" s="33"/>
      <c r="H11" s="33"/>
      <c r="I11" s="33"/>
      <c r="J11" s="25"/>
    </row>
    <row r="12" spans="1:10" ht="39" customHeight="1">
      <c r="A12" s="25"/>
      <c r="B12" s="194"/>
      <c r="C12" s="194"/>
      <c r="D12" s="36" t="s">
        <v>78</v>
      </c>
      <c r="E12" s="37"/>
      <c r="F12" s="93"/>
      <c r="G12" s="33"/>
      <c r="H12" s="33"/>
      <c r="I12" s="33"/>
      <c r="J12" s="25"/>
    </row>
    <row r="13" spans="1:10" ht="24" customHeight="1">
      <c r="A13" s="25"/>
      <c r="B13" s="200" t="s">
        <v>62</v>
      </c>
      <c r="C13" s="200"/>
      <c r="D13" s="38" t="s">
        <v>53</v>
      </c>
      <c r="E13" s="39"/>
      <c r="F13" s="94"/>
      <c r="G13" s="33"/>
      <c r="H13" s="33"/>
      <c r="I13" s="33"/>
      <c r="J13" s="25"/>
    </row>
    <row r="14" spans="1:10" ht="24" customHeight="1">
      <c r="A14" s="25"/>
      <c r="B14" s="194"/>
      <c r="C14" s="194"/>
      <c r="D14" s="40" t="s">
        <v>79</v>
      </c>
      <c r="E14" s="24"/>
      <c r="F14" s="93"/>
      <c r="G14" s="33"/>
      <c r="H14" s="33"/>
      <c r="I14" s="33"/>
      <c r="J14" s="25"/>
    </row>
    <row r="15" spans="1:10" ht="12.7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2.75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.75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2.75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2.7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.75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2.7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.75">
      <c r="A23" s="25"/>
      <c r="B23" s="25"/>
      <c r="C23" s="25"/>
      <c r="D23" s="25"/>
      <c r="E23" s="25"/>
      <c r="F23" s="25"/>
      <c r="G23" s="25"/>
      <c r="H23" s="25"/>
      <c r="I23" s="25"/>
      <c r="J23" s="25"/>
    </row>
  </sheetData>
  <sheetProtection/>
  <mergeCells count="5">
    <mergeCell ref="B11:C12"/>
    <mergeCell ref="B9:D10"/>
    <mergeCell ref="E9:E10"/>
    <mergeCell ref="F9:F10"/>
    <mergeCell ref="B13:C14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Footer>&amp;CРезервно снабдевање крајњих купаца природним гасом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.7109375" style="17" customWidth="1"/>
    <col min="2" max="2" width="9.57421875" style="17" customWidth="1"/>
    <col min="3" max="3" width="15.57421875" style="17" customWidth="1"/>
    <col min="4" max="4" width="58.57421875" style="17" customWidth="1"/>
    <col min="5" max="5" width="8.140625" style="17" customWidth="1"/>
    <col min="6" max="6" width="11.7109375" style="17" customWidth="1"/>
    <col min="7" max="16384" width="9.140625" style="17" customWidth="1"/>
  </cols>
  <sheetData>
    <row r="1" spans="1:6" s="16" customFormat="1" ht="12.75">
      <c r="A1" s="27" t="s">
        <v>0</v>
      </c>
      <c r="C1" s="27"/>
      <c r="D1" s="27"/>
      <c r="E1" s="27"/>
      <c r="F1" s="27"/>
    </row>
    <row r="2" spans="1:6" s="16" customFormat="1" ht="14.25" customHeight="1">
      <c r="A2" s="27"/>
      <c r="B2" s="27"/>
      <c r="C2" s="27"/>
      <c r="D2" s="27"/>
      <c r="E2" s="30" t="s">
        <v>8</v>
      </c>
      <c r="F2" s="31"/>
    </row>
    <row r="3" spans="1:6" ht="12.75">
      <c r="A3" s="28"/>
      <c r="B3" s="27" t="str">
        <f>+CONCATENATE('Poc.strana'!A21," ",'Poc.strana'!C21)</f>
        <v> </v>
      </c>
      <c r="C3" s="28"/>
      <c r="D3" s="28"/>
      <c r="E3" s="28"/>
      <c r="F3" s="28"/>
    </row>
    <row r="4" spans="1:6" ht="12.75">
      <c r="A4" s="28"/>
      <c r="B4" s="28"/>
      <c r="C4" s="28"/>
      <c r="D4" s="28"/>
      <c r="E4" s="28"/>
      <c r="F4" s="28"/>
    </row>
    <row r="5" spans="1:6" ht="12.75">
      <c r="A5" s="28"/>
      <c r="B5" s="28" t="str">
        <f>CONCATENATE("Табела ",Sadrzaj_Dinamika!C14,". ",Sadrzaj_Dinamika!D14,"у периоду ",'Poc.strana'!C25)</f>
        <v>Табела ЕТK-3. Рад корисничког сервиса у периоду </v>
      </c>
      <c r="C5" s="28"/>
      <c r="D5" s="28"/>
      <c r="E5" s="28"/>
      <c r="F5" s="28"/>
    </row>
    <row r="6" spans="1:6" ht="12.75">
      <c r="A6" s="28"/>
      <c r="C6" s="28"/>
      <c r="D6" s="28"/>
      <c r="E6" s="28"/>
      <c r="F6" s="28"/>
    </row>
    <row r="7" spans="1:6" ht="26.25" thickBot="1">
      <c r="A7" s="28"/>
      <c r="B7" s="201" t="s">
        <v>44</v>
      </c>
      <c r="C7" s="201"/>
      <c r="D7" s="201"/>
      <c r="E7" s="41" t="s">
        <v>13</v>
      </c>
      <c r="F7" s="42"/>
    </row>
    <row r="8" spans="1:6" ht="13.5" thickTop="1">
      <c r="A8" s="28"/>
      <c r="B8" s="202" t="s">
        <v>16</v>
      </c>
      <c r="C8" s="202"/>
      <c r="D8" s="43" t="s">
        <v>17</v>
      </c>
      <c r="E8" s="44"/>
      <c r="F8" s="101"/>
    </row>
    <row r="9" spans="1:6" ht="12.75">
      <c r="A9" s="28"/>
      <c r="B9" s="203"/>
      <c r="C9" s="203"/>
      <c r="D9" s="45" t="s">
        <v>18</v>
      </c>
      <c r="E9" s="46" t="s">
        <v>19</v>
      </c>
      <c r="F9" s="102"/>
    </row>
    <row r="10" spans="1:6" ht="12.75" customHeight="1">
      <c r="A10" s="28"/>
      <c r="B10" s="204" t="s">
        <v>56</v>
      </c>
      <c r="C10" s="204"/>
      <c r="D10" s="47" t="s">
        <v>20</v>
      </c>
      <c r="E10" s="48"/>
      <c r="F10" s="92"/>
    </row>
    <row r="11" spans="1:6" ht="12.75">
      <c r="A11" s="28"/>
      <c r="B11" s="205"/>
      <c r="C11" s="205"/>
      <c r="D11" s="49" t="s">
        <v>21</v>
      </c>
      <c r="E11" s="50"/>
      <c r="F11" s="103"/>
    </row>
    <row r="12" spans="1:6" ht="12.75">
      <c r="A12" s="28"/>
      <c r="B12" s="205"/>
      <c r="C12" s="205"/>
      <c r="D12" s="51" t="s">
        <v>22</v>
      </c>
      <c r="E12" s="52"/>
      <c r="F12" s="103"/>
    </row>
    <row r="13" spans="1:6" ht="12.75">
      <c r="A13" s="28"/>
      <c r="B13" s="205"/>
      <c r="C13" s="205"/>
      <c r="D13" s="49" t="s">
        <v>23</v>
      </c>
      <c r="E13" s="50"/>
      <c r="F13" s="103"/>
    </row>
    <row r="14" spans="1:6" ht="12.75">
      <c r="A14" s="28"/>
      <c r="B14" s="205"/>
      <c r="C14" s="205"/>
      <c r="D14" s="49" t="s">
        <v>24</v>
      </c>
      <c r="E14" s="50"/>
      <c r="F14" s="103"/>
    </row>
    <row r="15" spans="1:6" ht="12.75">
      <c r="A15" s="28"/>
      <c r="B15" s="203"/>
      <c r="C15" s="203"/>
      <c r="D15" s="53" t="s">
        <v>11</v>
      </c>
      <c r="E15" s="46"/>
      <c r="F15" s="37">
        <f>SUM(F10:F14)</f>
        <v>0</v>
      </c>
    </row>
    <row r="16" spans="1:6" ht="12.75" customHeight="1">
      <c r="A16" s="28"/>
      <c r="B16" s="204" t="s">
        <v>38</v>
      </c>
      <c r="C16" s="204"/>
      <c r="D16" s="54" t="s">
        <v>39</v>
      </c>
      <c r="E16" s="55" t="s">
        <v>12</v>
      </c>
      <c r="F16" s="92"/>
    </row>
    <row r="17" spans="1:6" ht="15.75" customHeight="1">
      <c r="A17" s="28"/>
      <c r="B17" s="205"/>
      <c r="C17" s="205"/>
      <c r="D17" s="56" t="s">
        <v>46</v>
      </c>
      <c r="E17" s="52" t="s">
        <v>26</v>
      </c>
      <c r="F17" s="103"/>
    </row>
    <row r="18" spans="1:6" ht="12.75" customHeight="1">
      <c r="A18" s="28"/>
      <c r="B18" s="205"/>
      <c r="C18" s="205"/>
      <c r="D18" s="56" t="s">
        <v>47</v>
      </c>
      <c r="E18" s="52" t="s">
        <v>14</v>
      </c>
      <c r="F18" s="103"/>
    </row>
    <row r="19" spans="1:6" ht="12.75" customHeight="1">
      <c r="A19" s="28"/>
      <c r="B19" s="203"/>
      <c r="C19" s="203"/>
      <c r="D19" s="57" t="s">
        <v>48</v>
      </c>
      <c r="E19" s="58" t="s">
        <v>12</v>
      </c>
      <c r="F19" s="93"/>
    </row>
    <row r="20" spans="1:6" ht="12.75" customHeight="1">
      <c r="A20" s="28"/>
      <c r="B20" s="206" t="s">
        <v>27</v>
      </c>
      <c r="C20" s="206"/>
      <c r="D20" s="59" t="s">
        <v>57</v>
      </c>
      <c r="E20" s="60"/>
      <c r="F20" s="104"/>
    </row>
    <row r="21" spans="1:6" ht="25.5">
      <c r="A21" s="28"/>
      <c r="B21" s="203"/>
      <c r="C21" s="203"/>
      <c r="D21" s="45" t="s">
        <v>25</v>
      </c>
      <c r="E21" s="46" t="s">
        <v>26</v>
      </c>
      <c r="F21" s="105"/>
    </row>
    <row r="22" spans="1:6" ht="12.75">
      <c r="A22" s="28"/>
      <c r="B22" s="28"/>
      <c r="C22" s="28"/>
      <c r="D22" s="28"/>
      <c r="E22" s="28"/>
      <c r="F22" s="28"/>
    </row>
    <row r="23" spans="1:6" ht="12.75">
      <c r="A23" s="28"/>
      <c r="B23" s="28"/>
      <c r="C23" s="28"/>
      <c r="D23" s="28"/>
      <c r="E23" s="28"/>
      <c r="F23" s="28"/>
    </row>
    <row r="24" spans="1:6" ht="12.75">
      <c r="A24" s="28"/>
      <c r="B24" s="28"/>
      <c r="C24" s="28"/>
      <c r="D24" s="28"/>
      <c r="E24" s="28"/>
      <c r="F24" s="28"/>
    </row>
    <row r="25" spans="1:6" ht="12.75">
      <c r="A25" s="28"/>
      <c r="B25" s="28"/>
      <c r="C25" s="28"/>
      <c r="D25" s="28"/>
      <c r="E25" s="28"/>
      <c r="F25" s="28"/>
    </row>
    <row r="26" spans="1:6" ht="12.75">
      <c r="A26" s="28"/>
      <c r="B26" s="28"/>
      <c r="C26" s="28"/>
      <c r="D26" s="28"/>
      <c r="E26" s="28"/>
      <c r="F26" s="28"/>
    </row>
    <row r="27" spans="1:6" ht="12.75">
      <c r="A27" s="28"/>
      <c r="B27" s="28"/>
      <c r="C27" s="28"/>
      <c r="D27" s="28"/>
      <c r="E27" s="28"/>
      <c r="F27" s="28"/>
    </row>
    <row r="28" spans="1:6" ht="12.75">
      <c r="A28" s="28"/>
      <c r="B28" s="28"/>
      <c r="C28" s="28"/>
      <c r="D28" s="28"/>
      <c r="E28" s="28"/>
      <c r="F28" s="28"/>
    </row>
    <row r="29" spans="1:6" ht="12.75">
      <c r="A29" s="28"/>
      <c r="B29" s="28"/>
      <c r="C29" s="28"/>
      <c r="D29" s="28"/>
      <c r="E29" s="28"/>
      <c r="F29" s="28"/>
    </row>
    <row r="30" spans="1:6" ht="12.75">
      <c r="A30" s="28"/>
      <c r="B30" s="28"/>
      <c r="C30" s="28"/>
      <c r="D30" s="28"/>
      <c r="E30" s="28"/>
      <c r="F30" s="28"/>
    </row>
    <row r="31" spans="1:6" ht="12.75">
      <c r="A31" s="28"/>
      <c r="B31" s="28"/>
      <c r="C31" s="28"/>
      <c r="D31" s="28"/>
      <c r="E31" s="28"/>
      <c r="F31" s="28"/>
    </row>
    <row r="32" spans="1:6" ht="12.75">
      <c r="A32" s="28"/>
      <c r="B32" s="28"/>
      <c r="C32" s="28"/>
      <c r="D32" s="28"/>
      <c r="E32" s="28"/>
      <c r="F32" s="28"/>
    </row>
  </sheetData>
  <sheetProtection/>
  <mergeCells count="5">
    <mergeCell ref="B7:D7"/>
    <mergeCell ref="B8:C9"/>
    <mergeCell ref="B10:C15"/>
    <mergeCell ref="B16:C19"/>
    <mergeCell ref="B20:C21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Footer xml:space="preserve">&amp;CКориснички сервис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5.7109375" style="4" customWidth="1"/>
    <col min="7" max="7" width="38.140625" style="0" customWidth="1"/>
    <col min="8" max="8" width="10.140625" style="0" customWidth="1"/>
    <col min="9" max="9" width="6.7109375" style="0" customWidth="1"/>
    <col min="10" max="10" width="7.7109375" style="0" customWidth="1"/>
  </cols>
  <sheetData>
    <row r="1" spans="1:11" s="6" customFormat="1" ht="12.75">
      <c r="A1" s="27" t="s">
        <v>0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s="7" customFormat="1" ht="14.25" customHeight="1">
      <c r="A2" s="25"/>
      <c r="B2" s="25"/>
      <c r="C2" s="25"/>
      <c r="D2" s="25"/>
      <c r="E2" s="25"/>
      <c r="F2" s="25"/>
      <c r="G2" s="61" t="s">
        <v>8</v>
      </c>
      <c r="H2" s="62">
        <f>IF('Poc.strana'!C40&lt;&gt;"",'Poc.strana'!C40,"")</f>
      </c>
      <c r="I2" s="25"/>
      <c r="J2" s="25"/>
      <c r="K2" s="25"/>
    </row>
    <row r="3" spans="1:11" s="7" customFormat="1" ht="12.75">
      <c r="A3" s="25"/>
      <c r="B3" s="27" t="str">
        <f>+CONCATENATE('Poc.strana'!A21," ",'Poc.strana'!C21)</f>
        <v> 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s="7" customFormat="1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7" customFormat="1" ht="12.75">
      <c r="A5" s="25"/>
      <c r="B5" s="25" t="str">
        <f>CONCATENATE("Табела ",Sadrzaj_Dinamika!C15,". ",Sadrzaj_Dinamika!D15,"у периоду ",'Poc.strana'!C25)</f>
        <v>Табела ЕТK-4. Комерцијални показатељи квалитета снабдевања електричном енергијому периоду 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s="8" customFormat="1" ht="12.75">
      <c r="A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2.75">
      <c r="A7" s="63"/>
      <c r="B7" s="213"/>
      <c r="C7" s="227" t="s">
        <v>65</v>
      </c>
      <c r="D7" s="228"/>
      <c r="E7" s="228"/>
      <c r="F7" s="228"/>
      <c r="G7" s="228"/>
      <c r="H7" s="213" t="s">
        <v>13</v>
      </c>
      <c r="I7" s="218"/>
      <c r="J7" s="63"/>
      <c r="K7" s="63"/>
    </row>
    <row r="8" spans="1:11" ht="24.75" customHeight="1" thickBot="1">
      <c r="A8" s="63"/>
      <c r="B8" s="214"/>
      <c r="C8" s="229"/>
      <c r="D8" s="229"/>
      <c r="E8" s="229"/>
      <c r="F8" s="229"/>
      <c r="G8" s="229"/>
      <c r="H8" s="214"/>
      <c r="I8" s="219"/>
      <c r="J8" s="63"/>
      <c r="K8" s="63"/>
    </row>
    <row r="9" spans="1:11" ht="13.5" thickTop="1">
      <c r="A9" s="63"/>
      <c r="B9" s="64" t="s">
        <v>31</v>
      </c>
      <c r="C9" s="233" t="s">
        <v>50</v>
      </c>
      <c r="D9" s="234"/>
      <c r="E9" s="234"/>
      <c r="F9" s="234"/>
      <c r="G9" s="234"/>
      <c r="H9" s="234"/>
      <c r="I9" s="235"/>
      <c r="J9" s="63"/>
      <c r="K9" s="63"/>
    </row>
    <row r="10" spans="1:11" ht="24.75" customHeight="1">
      <c r="A10" s="63"/>
      <c r="B10" s="106" t="s">
        <v>32</v>
      </c>
      <c r="C10" s="230" t="s">
        <v>85</v>
      </c>
      <c r="D10" s="230"/>
      <c r="E10" s="230"/>
      <c r="F10" s="230"/>
      <c r="G10" s="230"/>
      <c r="H10" s="107" t="s">
        <v>15</v>
      </c>
      <c r="I10" s="124">
        <f>IF(Snabdevanje!F9&lt;&gt;0,1-(Snabdevanje!F13+Snabdevanje!F14+Snabdevanje!F15)/(Snabdevanje!F9-Snabdevanje!F12),"")</f>
      </c>
      <c r="J10" s="63"/>
      <c r="K10" s="63"/>
    </row>
    <row r="11" spans="1:11" ht="24.75" customHeight="1">
      <c r="A11" s="63"/>
      <c r="B11" s="65" t="s">
        <v>33</v>
      </c>
      <c r="C11" s="230" t="s">
        <v>58</v>
      </c>
      <c r="D11" s="230"/>
      <c r="E11" s="230"/>
      <c r="F11" s="230"/>
      <c r="G11" s="230"/>
      <c r="H11" s="66" t="s">
        <v>15</v>
      </c>
      <c r="I11" s="67">
        <f>IF(Snabdevanje!F10&gt;0,Snabdevanje!F11/Snabdevanje!F10,"")</f>
      </c>
      <c r="J11" s="63"/>
      <c r="K11" s="63"/>
    </row>
    <row r="12" spans="1:11" ht="40.5" customHeight="1">
      <c r="A12" s="63"/>
      <c r="B12" s="68" t="s">
        <v>86</v>
      </c>
      <c r="C12" s="207" t="s">
        <v>80</v>
      </c>
      <c r="D12" s="208"/>
      <c r="E12" s="208"/>
      <c r="F12" s="208"/>
      <c r="G12" s="209"/>
      <c r="H12" s="69" t="s">
        <v>15</v>
      </c>
      <c r="I12" s="70">
        <f>IF(Snabdevanje!F16&gt;0,Snabdevanje!F17/Snabdevanje!F16,"")</f>
      </c>
      <c r="J12" s="63"/>
      <c r="K12" s="63"/>
    </row>
    <row r="13" spans="1:11" ht="12.75">
      <c r="A13" s="63"/>
      <c r="B13" s="71" t="s">
        <v>34</v>
      </c>
      <c r="C13" s="210" t="s">
        <v>51</v>
      </c>
      <c r="D13" s="211"/>
      <c r="E13" s="211"/>
      <c r="F13" s="211"/>
      <c r="G13" s="211"/>
      <c r="H13" s="211"/>
      <c r="I13" s="212"/>
      <c r="J13" s="63"/>
      <c r="K13" s="63"/>
    </row>
    <row r="14" spans="1:11" ht="27" customHeight="1">
      <c r="A14" s="63"/>
      <c r="B14" s="65" t="s">
        <v>35</v>
      </c>
      <c r="C14" s="230" t="s">
        <v>59</v>
      </c>
      <c r="D14" s="230"/>
      <c r="E14" s="230"/>
      <c r="F14" s="230"/>
      <c r="G14" s="230"/>
      <c r="H14" s="66" t="s">
        <v>15</v>
      </c>
      <c r="I14" s="67">
        <f>IF('Rezervno snabdevanje'!F11&gt;0,'Rezervno snabdevanje'!F12/'Rezervno snabdevanje'!F11,"")</f>
      </c>
      <c r="J14" s="63"/>
      <c r="K14" s="63"/>
    </row>
    <row r="15" spans="1:11" ht="28.5" customHeight="1">
      <c r="A15" s="63"/>
      <c r="B15" s="68" t="s">
        <v>36</v>
      </c>
      <c r="C15" s="207" t="s">
        <v>60</v>
      </c>
      <c r="D15" s="208"/>
      <c r="E15" s="208"/>
      <c r="F15" s="208"/>
      <c r="G15" s="209"/>
      <c r="H15" s="69" t="s">
        <v>15</v>
      </c>
      <c r="I15" s="70">
        <f>IF('Rezervno snabdevanje'!F13&gt;0,'Rezervno snabdevanje'!F14/'Rezervno snabdevanje'!F13,"")</f>
      </c>
      <c r="J15" s="63"/>
      <c r="K15" s="63"/>
    </row>
    <row r="16" spans="1:11" ht="12.75">
      <c r="A16" s="63"/>
      <c r="B16" s="72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2.75">
      <c r="A17" s="63"/>
      <c r="B17" s="25" t="str">
        <f>CONCATENATE("Табела ",Sadrzaj_Dinamika!C16,". ",Sadrzaj_Dinamika!D16,"у периоду ",'Poc.strana'!C25)</f>
        <v>Табела ЕТK-5. Подаци о раду снабдевачау периоду 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s="8" customFormat="1" ht="12.75">
      <c r="A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2.75" customHeight="1">
      <c r="A19" s="63"/>
      <c r="B19" s="213"/>
      <c r="C19" s="215" t="s">
        <v>70</v>
      </c>
      <c r="D19" s="216"/>
      <c r="E19" s="216"/>
      <c r="F19" s="216"/>
      <c r="G19" s="216"/>
      <c r="H19" s="213" t="s">
        <v>13</v>
      </c>
      <c r="I19" s="218"/>
      <c r="J19" s="63"/>
      <c r="K19" s="63"/>
    </row>
    <row r="20" spans="1:11" ht="24.75" customHeight="1" thickBot="1">
      <c r="A20" s="63"/>
      <c r="B20" s="214"/>
      <c r="C20" s="217"/>
      <c r="D20" s="217"/>
      <c r="E20" s="217"/>
      <c r="F20" s="217"/>
      <c r="G20" s="217"/>
      <c r="H20" s="214"/>
      <c r="I20" s="219"/>
      <c r="J20" s="63"/>
      <c r="K20" s="63"/>
    </row>
    <row r="21" spans="1:11" ht="12.75" customHeight="1" thickTop="1">
      <c r="A21" s="63"/>
      <c r="B21" s="71">
        <v>1</v>
      </c>
      <c r="C21" s="224" t="s">
        <v>89</v>
      </c>
      <c r="D21" s="224"/>
      <c r="E21" s="224"/>
      <c r="F21" s="224"/>
      <c r="G21" s="224"/>
      <c r="H21" s="112"/>
      <c r="I21" s="113"/>
      <c r="J21" s="63"/>
      <c r="K21" s="63"/>
    </row>
    <row r="22" spans="1:11" ht="24.75" customHeight="1">
      <c r="A22" s="63"/>
      <c r="B22" s="114">
        <v>1.1</v>
      </c>
      <c r="C22" s="225" t="s">
        <v>90</v>
      </c>
      <c r="D22" s="226"/>
      <c r="E22" s="226"/>
      <c r="F22" s="226"/>
      <c r="G22" s="226"/>
      <c r="H22" s="122" t="s">
        <v>15</v>
      </c>
      <c r="I22" s="123">
        <f>IF(Snabdevanje!F9&lt;&gt;0,(Snabdevanje!F12/Snabdevanje!F9),"")</f>
      </c>
      <c r="J22" s="63"/>
      <c r="K22" s="63"/>
    </row>
    <row r="23" spans="1:11" ht="12.75">
      <c r="A23" s="63"/>
      <c r="B23" s="71">
        <v>2</v>
      </c>
      <c r="C23" s="221" t="s">
        <v>66</v>
      </c>
      <c r="D23" s="222"/>
      <c r="E23" s="222"/>
      <c r="F23" s="222"/>
      <c r="G23" s="222"/>
      <c r="H23" s="222"/>
      <c r="I23" s="223"/>
      <c r="J23" s="63"/>
      <c r="K23" s="63"/>
    </row>
    <row r="24" spans="1:11" ht="24.75" customHeight="1">
      <c r="A24" s="63"/>
      <c r="B24" s="73">
        <v>2.1</v>
      </c>
      <c r="C24" s="237" t="s">
        <v>71</v>
      </c>
      <c r="D24" s="237"/>
      <c r="E24" s="237"/>
      <c r="F24" s="237"/>
      <c r="G24" s="237"/>
      <c r="H24" s="74" t="s">
        <v>15</v>
      </c>
      <c r="I24" s="75">
        <f>IF(Snabdevanje!F18&gt;0,Snabdevanje!F19/Snabdevanje!F18,"")</f>
      </c>
      <c r="J24" s="63"/>
      <c r="K24" s="63"/>
    </row>
    <row r="25" spans="1:11" ht="24.75" customHeight="1">
      <c r="A25" s="63"/>
      <c r="B25" s="68">
        <v>2.2</v>
      </c>
      <c r="C25" s="220" t="s">
        <v>72</v>
      </c>
      <c r="D25" s="220"/>
      <c r="E25" s="220"/>
      <c r="F25" s="220"/>
      <c r="G25" s="220"/>
      <c r="H25" s="69" t="s">
        <v>14</v>
      </c>
      <c r="I25" s="76">
        <f>IF(Snabdevanje!F20&lt;&gt;"",Snabdevanje!F20,"")</f>
      </c>
      <c r="J25" s="63"/>
      <c r="K25" s="63"/>
    </row>
    <row r="26" spans="1:11" ht="12.75">
      <c r="A26" s="63"/>
      <c r="B26" s="77">
        <v>3</v>
      </c>
      <c r="C26" s="232" t="s">
        <v>37</v>
      </c>
      <c r="D26" s="232"/>
      <c r="E26" s="232"/>
      <c r="F26" s="232"/>
      <c r="G26" s="232"/>
      <c r="H26" s="232"/>
      <c r="I26" s="232"/>
      <c r="J26" s="63"/>
      <c r="K26" s="63"/>
    </row>
    <row r="27" spans="1:11" ht="12.75">
      <c r="A27" s="63"/>
      <c r="B27" s="73">
        <v>3.1</v>
      </c>
      <c r="C27" s="236" t="s">
        <v>39</v>
      </c>
      <c r="D27" s="236"/>
      <c r="E27" s="236"/>
      <c r="F27" s="236"/>
      <c r="G27" s="236"/>
      <c r="H27" s="74" t="s">
        <v>12</v>
      </c>
      <c r="I27" s="78">
        <f>IF('Korisnicki servis'!F16&lt;&gt;"",'Korisnicki servis'!F16,"")</f>
      </c>
      <c r="J27" s="63"/>
      <c r="K27" s="63"/>
    </row>
    <row r="28" spans="1:11" ht="12.75">
      <c r="A28" s="63"/>
      <c r="B28" s="65">
        <v>3.2</v>
      </c>
      <c r="C28" s="230" t="s">
        <v>40</v>
      </c>
      <c r="D28" s="230"/>
      <c r="E28" s="230"/>
      <c r="F28" s="230"/>
      <c r="G28" s="230"/>
      <c r="H28" s="66" t="s">
        <v>26</v>
      </c>
      <c r="I28" s="79">
        <f>IF('Korisnicki servis'!F17&lt;&gt;"",'Korisnicki servis'!F17,"")</f>
      </c>
      <c r="J28" s="63"/>
      <c r="K28" s="63"/>
    </row>
    <row r="29" spans="1:11" ht="12.75">
      <c r="A29" s="63"/>
      <c r="B29" s="65">
        <v>3.3</v>
      </c>
      <c r="C29" s="230" t="s">
        <v>42</v>
      </c>
      <c r="D29" s="230"/>
      <c r="E29" s="230"/>
      <c r="F29" s="230"/>
      <c r="G29" s="230"/>
      <c r="H29" s="66" t="s">
        <v>14</v>
      </c>
      <c r="I29" s="79">
        <f>IF('Korisnicki servis'!F18&lt;&gt;"",'Korisnicki servis'!F18,"")</f>
      </c>
      <c r="J29" s="63"/>
      <c r="K29" s="63"/>
    </row>
    <row r="30" spans="1:11" ht="12.75">
      <c r="A30" s="63"/>
      <c r="B30" s="65">
        <v>3.4</v>
      </c>
      <c r="C30" s="230" t="s">
        <v>41</v>
      </c>
      <c r="D30" s="230"/>
      <c r="E30" s="230"/>
      <c r="F30" s="230"/>
      <c r="G30" s="230"/>
      <c r="H30" s="66" t="s">
        <v>12</v>
      </c>
      <c r="I30" s="79">
        <f>IF('Korisnicki servis'!F19&lt;&gt;"",'Korisnicki servis'!F19,"")</f>
      </c>
      <c r="J30" s="63"/>
      <c r="K30" s="63"/>
    </row>
    <row r="31" spans="1:11" ht="12.75">
      <c r="A31" s="63"/>
      <c r="B31" s="68">
        <v>3.5</v>
      </c>
      <c r="C31" s="231" t="s">
        <v>43</v>
      </c>
      <c r="D31" s="231"/>
      <c r="E31" s="231"/>
      <c r="F31" s="231"/>
      <c r="G31" s="231"/>
      <c r="H31" s="69" t="s">
        <v>26</v>
      </c>
      <c r="I31" s="76">
        <f>IF('Korisnicki servis'!F21&lt;&gt;"",'Korisnicki servis'!F21,"")</f>
      </c>
      <c r="J31" s="63"/>
      <c r="K31" s="63"/>
    </row>
    <row r="32" spans="1:11" ht="12.75">
      <c r="A32" s="63"/>
      <c r="B32" s="72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2.75">
      <c r="A33" s="63"/>
      <c r="B33" s="72"/>
      <c r="C33" s="63"/>
      <c r="D33" s="63"/>
      <c r="E33" s="63"/>
      <c r="F33" s="63"/>
      <c r="G33" s="63"/>
      <c r="H33" s="63"/>
      <c r="I33" s="63"/>
      <c r="J33" s="63"/>
      <c r="K33" s="63"/>
    </row>
    <row r="34" spans="1:11" ht="12.75">
      <c r="A34" s="63"/>
      <c r="B34" s="72"/>
      <c r="C34" s="63"/>
      <c r="D34" s="63"/>
      <c r="E34" s="63"/>
      <c r="F34" s="63"/>
      <c r="G34" s="63"/>
      <c r="H34" s="63"/>
      <c r="I34" s="63"/>
      <c r="J34" s="63"/>
      <c r="K34" s="63"/>
    </row>
    <row r="35" spans="1:11" ht="12.75">
      <c r="A35" s="63"/>
      <c r="B35" s="72"/>
      <c r="C35" s="63"/>
      <c r="D35" s="63"/>
      <c r="E35" s="63"/>
      <c r="F35" s="63"/>
      <c r="G35" s="63"/>
      <c r="H35" s="63"/>
      <c r="I35" s="63"/>
      <c r="J35" s="63"/>
      <c r="K35" s="63"/>
    </row>
  </sheetData>
  <sheetProtection selectLockedCells="1" selectUnlockedCells="1"/>
  <mergeCells count="26">
    <mergeCell ref="C30:G30"/>
    <mergeCell ref="C31:G31"/>
    <mergeCell ref="C26:I26"/>
    <mergeCell ref="C9:I9"/>
    <mergeCell ref="I7:I8"/>
    <mergeCell ref="C10:G10"/>
    <mergeCell ref="C28:G28"/>
    <mergeCell ref="C27:G27"/>
    <mergeCell ref="C29:G29"/>
    <mergeCell ref="C24:G24"/>
    <mergeCell ref="C25:G25"/>
    <mergeCell ref="C23:I23"/>
    <mergeCell ref="C21:G21"/>
    <mergeCell ref="C22:G22"/>
    <mergeCell ref="B7:B8"/>
    <mergeCell ref="C7:G8"/>
    <mergeCell ref="H7:H8"/>
    <mergeCell ref="C11:G11"/>
    <mergeCell ref="C12:G12"/>
    <mergeCell ref="C14:G14"/>
    <mergeCell ref="C15:G15"/>
    <mergeCell ref="C13:I13"/>
    <mergeCell ref="B19:B20"/>
    <mergeCell ref="C19:G20"/>
    <mergeCell ref="H19:H20"/>
    <mergeCell ref="I19:I20"/>
  </mergeCells>
  <printOptions horizontalCentered="1"/>
  <pageMargins left="0.7" right="0.7" top="0.75" bottom="0.75" header="0.3" footer="0.3"/>
  <pageSetup horizontalDpi="600" verticalDpi="600" orientation="landscape" paperSize="9" r:id="rId1"/>
  <headerFooter>
    <oddFooter>&amp;CКвалитет снабдевања крајњих купаца природним гасом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Nebojsa Culum</dc:creator>
  <cp:keywords/>
  <dc:description/>
  <cp:lastModifiedBy>Aca Vuckovic</cp:lastModifiedBy>
  <cp:lastPrinted>2013-12-26T11:47:13Z</cp:lastPrinted>
  <dcterms:created xsi:type="dcterms:W3CDTF">2007-10-06T09:59:51Z</dcterms:created>
  <dcterms:modified xsi:type="dcterms:W3CDTF">2014-09-18T12:45:40Z</dcterms:modified>
  <cp:category/>
  <cp:version/>
  <cp:contentType/>
  <cp:contentStatus/>
</cp:coreProperties>
</file>